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sfiles\DSS\Sudley\Homeless Services\Homeless Services Division\Administrative\FY24\Grants\HUD\FY24 CoC NOFO\New Projects\New Project Application\"/>
    </mc:Choice>
  </mc:AlternateContent>
  <xr:revisionPtr revIDLastSave="0" documentId="8_{A7ABC86D-676F-400D-8126-0A9F95A465E0}" xr6:coauthVersionLast="47" xr6:coauthVersionMax="47" xr10:uidLastSave="{00000000-0000-0000-0000-000000000000}"/>
  <workbookProtection lockStructure="1"/>
  <bookViews>
    <workbookView xWindow="28680" yWindow="-120" windowWidth="29040" windowHeight="15225" tabRatio="983" activeTab="1" xr2:uid="{B887C464-48F0-4957-9247-5B40DB928056}"/>
  </bookViews>
  <sheets>
    <sheet name="Instructions" sheetId="19" r:id="rId1"/>
    <sheet name="General Info-BLIs" sheetId="6" r:id="rId2"/>
    <sheet name="Capital Costs" sheetId="18" r:id="rId3"/>
    <sheet name="Leasing" sheetId="14" r:id="rId4"/>
    <sheet name="Rental Assistance" sheetId="15" r:id="rId5"/>
    <sheet name="Operating" sheetId="1" r:id="rId6"/>
    <sheet name="Supportive Services" sheetId="2" r:id="rId7"/>
    <sheet name="HMIS" sheetId="16" r:id="rId8"/>
    <sheet name="Admin &amp; Match" sheetId="3" r:id="rId9"/>
    <sheet name="Proposed Budget" sheetId="13" r:id="rId10"/>
    <sheet name="For Reference 2023 FMR" sheetId="5" r:id="rId11"/>
  </sheets>
  <definedNames>
    <definedName name="Lebanon_County" localSheetId="9">#REF!</definedName>
    <definedName name="Lebanon_County">#REF!</definedName>
    <definedName name="_xlnm.Print_Area" localSheetId="8">'Admin &amp; Match'!$A$1:$F$20</definedName>
    <definedName name="_xlnm.Print_Area" localSheetId="2">'Capital Costs'!$A$1:$F$16</definedName>
    <definedName name="_xlnm.Print_Area" localSheetId="10">'For Reference 2023 FMR'!$A$1:$J$10</definedName>
    <definedName name="_xlnm.Print_Area" localSheetId="1">'General Info-BLIs'!$A$1:$G$33</definedName>
    <definedName name="_xlnm.Print_Area" localSheetId="7">HMIS!$A$1:$G$17</definedName>
    <definedName name="_xlnm.Print_Area" localSheetId="0">Instructions!$A$1:$E$11</definedName>
    <definedName name="_xlnm.Print_Area" localSheetId="3">Leasing!$A$1:$L$39</definedName>
    <definedName name="_xlnm.Print_Area" localSheetId="5">Operating!$A$1:$G$17</definedName>
    <definedName name="_xlnm.Print_Area" localSheetId="9">'Proposed Budget'!$A$1:$F$37</definedName>
    <definedName name="_xlnm.Print_Area" localSheetId="4">'Rental Assistance'!$A$1:$L$24</definedName>
    <definedName name="_xlnm.Print_Area" localSheetId="6">'Supportive Services'!$A$1:$G$28</definedName>
    <definedName name="_xlnm.Print_Titles" localSheetId="2">'Capital Costs'!$7:$7</definedName>
    <definedName name="_xlnm.Print_Titles" localSheetId="7">HMIS!$6:$6</definedName>
    <definedName name="_xlnm.Print_Titles" localSheetId="6">'Supportive Services'!$6:$6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3" l="1"/>
  <c r="D19" i="13"/>
  <c r="D18" i="13"/>
  <c r="D8" i="13"/>
  <c r="D9" i="13"/>
  <c r="D10" i="13"/>
  <c r="D15" i="13"/>
  <c r="D16" i="13"/>
  <c r="D7" i="13"/>
  <c r="J32" i="14"/>
  <c r="D34" i="13"/>
  <c r="D27" i="13"/>
  <c r="D11" i="18" l="1"/>
  <c r="D26" i="13" s="1"/>
  <c r="D12" i="16"/>
  <c r="D32" i="13" s="1"/>
  <c r="F22" i="15"/>
  <c r="G22" i="15"/>
  <c r="H22" i="15"/>
  <c r="H21" i="15" s="1"/>
  <c r="I22" i="15"/>
  <c r="I21" i="15" s="1"/>
  <c r="E22" i="15"/>
  <c r="E21" i="15" s="1"/>
  <c r="D22" i="15"/>
  <c r="J22" i="15" s="1"/>
  <c r="F15" i="15"/>
  <c r="G15" i="15"/>
  <c r="H15" i="15"/>
  <c r="I15" i="15"/>
  <c r="E15" i="15"/>
  <c r="D15" i="15" s="1"/>
  <c r="F21" i="15"/>
  <c r="G21" i="15"/>
  <c r="J11" i="15"/>
  <c r="I10" i="15"/>
  <c r="H10" i="15"/>
  <c r="G10" i="15"/>
  <c r="F10" i="15"/>
  <c r="E10" i="15"/>
  <c r="D10" i="15"/>
  <c r="C33" i="14"/>
  <c r="C34" i="14"/>
  <c r="C25" i="14"/>
  <c r="J20" i="14"/>
  <c r="E34" i="14"/>
  <c r="E32" i="14" s="1"/>
  <c r="F34" i="14"/>
  <c r="G34" i="14"/>
  <c r="H34" i="14"/>
  <c r="I34" i="14"/>
  <c r="D34" i="14"/>
  <c r="F32" i="14"/>
  <c r="G32" i="14"/>
  <c r="H32" i="14"/>
  <c r="I32" i="14"/>
  <c r="D32" i="14"/>
  <c r="D33" i="14"/>
  <c r="C26" i="14"/>
  <c r="F25" i="14"/>
  <c r="G25" i="14"/>
  <c r="H25" i="14"/>
  <c r="I25" i="14"/>
  <c r="E25" i="14"/>
  <c r="D25" i="14" s="1"/>
  <c r="D19" i="14"/>
  <c r="D21" i="15" l="1"/>
  <c r="J21" i="15"/>
  <c r="D29" i="13" s="1"/>
  <c r="J10" i="15"/>
  <c r="J34" i="14"/>
  <c r="D28" i="13" s="1"/>
  <c r="F33" i="14"/>
  <c r="G33" i="14"/>
  <c r="H33" i="14"/>
  <c r="I33" i="14"/>
  <c r="E33" i="14"/>
  <c r="J33" i="14" l="1"/>
  <c r="I19" i="14"/>
  <c r="H19" i="14"/>
  <c r="G19" i="14"/>
  <c r="F19" i="14"/>
  <c r="E19" i="14"/>
  <c r="J19" i="14" l="1"/>
  <c r="D24" i="2" l="1"/>
  <c r="D31" i="13" s="1"/>
  <c r="D15" i="1" l="1"/>
  <c r="D30" i="13" s="1"/>
  <c r="D33" i="13" s="1"/>
  <c r="D35" i="13" l="1"/>
  <c r="D14" i="3" s="1"/>
  <c r="D15" i="3" s="1"/>
</calcChain>
</file>

<file path=xl/sharedStrings.xml><?xml version="1.0" encoding="utf-8"?>
<sst xmlns="http://schemas.openxmlformats.org/spreadsheetml/2006/main" count="269" uniqueCount="174">
  <si>
    <t>PROGRAM COMPONENT</t>
  </si>
  <si>
    <t>REQUESTED BUDGET</t>
  </si>
  <si>
    <t>DESCRIPTION OF USE</t>
  </si>
  <si>
    <t>Maintenance and repair</t>
  </si>
  <si>
    <t>Property taxes and insurance</t>
  </si>
  <si>
    <t>Reserves for replacement of major systems</t>
  </si>
  <si>
    <t>Building security</t>
  </si>
  <si>
    <t>Electric, gas and water</t>
  </si>
  <si>
    <t>Furniture</t>
  </si>
  <si>
    <t>Equipment</t>
  </si>
  <si>
    <t>$</t>
  </si>
  <si>
    <t>TOTAL</t>
  </si>
  <si>
    <t>1 Bedroom</t>
  </si>
  <si>
    <t>2 Bedrooms</t>
  </si>
  <si>
    <t>3 Bedrooms</t>
  </si>
  <si>
    <t>4 Bedrooms</t>
  </si>
  <si>
    <t>Annual Assessment of Service Needs</t>
  </si>
  <si>
    <t>Assistance with moving costs</t>
  </si>
  <si>
    <t>Case management</t>
  </si>
  <si>
    <t>Housing search and counseling services</t>
  </si>
  <si>
    <t>Outreach services</t>
  </si>
  <si>
    <t>Transportation</t>
  </si>
  <si>
    <t>Utility deposits</t>
  </si>
  <si>
    <t>**Child care</t>
  </si>
  <si>
    <t>**Education services</t>
  </si>
  <si>
    <t>**Employment assistance and job training</t>
  </si>
  <si>
    <t>**Food</t>
  </si>
  <si>
    <t>**Legal services</t>
  </si>
  <si>
    <t>**Life skills training</t>
  </si>
  <si>
    <t>**Mental health services</t>
  </si>
  <si>
    <t>**Outpatient health services</t>
  </si>
  <si>
    <t>**Substance abuse treatment services</t>
  </si>
  <si>
    <t>Operating Costs</t>
  </si>
  <si>
    <t>Locality Name</t>
  </si>
  <si>
    <t>One-Bedroom</t>
  </si>
  <si>
    <t>Two-Bedroom</t>
  </si>
  <si>
    <t>Three-Bedroom</t>
  </si>
  <si>
    <t>Four-Bedroom</t>
  </si>
  <si>
    <t>Eligible Costs</t>
  </si>
  <si>
    <t>Total Assistance Requested for Grant Term (Applicant)</t>
  </si>
  <si>
    <t>Rental Assistance</t>
  </si>
  <si>
    <t>Supportive Services</t>
  </si>
  <si>
    <t>Operating</t>
  </si>
  <si>
    <t>Admin (up to 10%)</t>
  </si>
  <si>
    <t>TOTAL RENTAL ASSISTANCE COSTS</t>
  </si>
  <si>
    <t>Enter the number of units into the spaces below. Totals will be calculated automatically.</t>
  </si>
  <si>
    <t>TOTAL NUMBER OF UNITS</t>
  </si>
  <si>
    <t>Organization Name:</t>
  </si>
  <si>
    <t>Contact Person:</t>
  </si>
  <si>
    <t>Contact Person Telephone:</t>
  </si>
  <si>
    <t>Contact Person Email:</t>
  </si>
  <si>
    <r>
      <t>Note:</t>
    </r>
    <r>
      <rPr>
        <sz val="12"/>
        <color theme="1"/>
        <rFont val="Calibri"/>
        <family val="2"/>
        <scheme val="minor"/>
      </rPr>
      <t xml:space="preserve">  Sources should be consistent with the Supportive Services listed in preliminary application.</t>
    </r>
  </si>
  <si>
    <t>TOTAL (will automatically calculate)</t>
  </si>
  <si>
    <t>NOTE: All information on this tab will automatically fill based on information provided on other tabs in this budget worksheet.</t>
  </si>
  <si>
    <t>Leased Units (FMR)</t>
  </si>
  <si>
    <t>Leased Structure</t>
  </si>
  <si>
    <t>Annual Leasing Cost</t>
  </si>
  <si>
    <t>Description of requested costs:</t>
  </si>
  <si>
    <t>Requested Leasing Single Structure Budget:</t>
  </si>
  <si>
    <t>Washington-Arlington-Alexandria, DC-VA-MD HUD Metro FMR Area</t>
  </si>
  <si>
    <t>FMRs OR PROPOSED HUD PAID RENTS (MONTHLY)</t>
  </si>
  <si>
    <t>SRO</t>
  </si>
  <si>
    <t>https://www.huduser.gov/portal/datasets/fmr/fmrs/FY2023_code/2023summary.odn?cbsasub=METRO47900M47900&amp;year=2023&amp;fmrtype=Final&amp;dallas_sa_override=TRUE</t>
  </si>
  <si>
    <t>Efficiency/ 
0 bedroom</t>
  </si>
  <si>
    <t>Prince William County is part of the Washington-Arlington-Alexandria, DC-VA-MD HUD Metro FMR Area</t>
  </si>
  <si>
    <t>FY23 FMRs for Washington-Arlington-Alexandria, DC-VA-MD HUD Metro FMR Area</t>
  </si>
  <si>
    <t xml:space="preserve">Please select whether you will use FMRs or HUD Paid Rents: </t>
  </si>
  <si>
    <t>TOTAL LEASING COSTS (FMR or HUD Paid Rent)</t>
  </si>
  <si>
    <t>Efficiency/ 
0-Bedroom</t>
  </si>
  <si>
    <t>Number of Units</t>
  </si>
  <si>
    <t>If not using FMR, please explain how you determined the rents to be used and/or provide any additional information needed to explain the structure of the Leasing Costs being proposed:</t>
  </si>
  <si>
    <t xml:space="preserve">Leasing dollars can be used to lease a single structure unit or to rent scattered site units, or both.
Please complete the appropriate budget based on the structure of the proposed project. </t>
  </si>
  <si>
    <t>Costs will be calculated automatically based on the information provided in the tables above.</t>
  </si>
  <si>
    <t xml:space="preserve"> If Leasing Units, input the information requested below.</t>
  </si>
  <si>
    <t xml:space="preserve"> If Leasing a Single Structure, input the information requested below.</t>
  </si>
  <si>
    <t xml:space="preserve">FMRs </t>
  </si>
  <si>
    <t>FMR: Auto-calculated using Washington-Arlington-Alexandria, DC-VA-MD HUD Metro Area FMRs</t>
  </si>
  <si>
    <t>Costs will be calculated automatically based on the number of units provided in the table above.</t>
  </si>
  <si>
    <t>Annual Rental Assistance Cost</t>
  </si>
  <si>
    <t xml:space="preserve">-- Projects can choose to use FMR or HUD PAID RENT. The HUD PAID RENT used can be equal to or below the FMR amount - it cannot exceed the FMR amount. Once HUD awards funds to the project, recipients must document compliance with the rent reasonableness requirement explained in section 578.51 of the CoC Program interim rule.
-- Prince William County is part of the Washington-Arlington-Alexandria, DC-VA-MD HUD Metro FMR Area. For your reference, Fair Market Rents used in the PWC CoC geographic area are provided in a chart at the end of this spreadsheet.  (Please note that the CoC Program does NOT use the Small Area FMRs used for the Housing Choice Voucher Program.)
-- It is expected that 2023 Fair Market Rent levels will be used for HUD’s FY2023 New Project Application. </t>
  </si>
  <si>
    <t>-- Excludes Match. 
-- Amounts in the chart below will automatically fill based on amounts provided on other tabs in this budget worksheet. If you need to make a change you must correct it on the corresponding tabs.</t>
  </si>
  <si>
    <t xml:space="preserve">Name of Proposed Project: </t>
  </si>
  <si>
    <t>CONTACT INFORMATION</t>
  </si>
  <si>
    <t>PROPOSED NEW PROJECT BUDGET</t>
  </si>
  <si>
    <t>Name of Proposed Project:</t>
  </si>
  <si>
    <t>INSTRUCTIONS</t>
  </si>
  <si>
    <t>If operations will be included in your budget, complete the below chart.</t>
  </si>
  <si>
    <t xml:space="preserve">--The Description of Use must provide a complete picture of how CoC Program funds will be used. You should include the quantity (i.e., numbers) &amp; descriptive information for each activity for which you are requesting funds (e.g., if requesting staffing enter position title–1 FTE @ $45,000 including fringe benefits of $X or 50 hours @ $25 per hour including fringe benefits of $X).  </t>
  </si>
  <si>
    <t>SUPPORTIVE SERVICES COSTS</t>
  </si>
  <si>
    <t>If supportive services will be included in your budget, complete the below chart.</t>
  </si>
  <si>
    <t xml:space="preserve">-- Supportive services below should match selections in new project preliminary application.
-- The Description of Use field must provide a complete picture of how CoC Program funds will be used in the project to assist program participants. Enter the quantity (i.e., numbers) and descriptive information for each activity for which you are requesting funds (e.g., if requesting staffing enter position title–1 FTE @ $45,000 including fringe benefits of $X or 50 hours @ $25 per hour including fringe benefits of $X). Additionally, include any direct provision costs (24 CFR 578.53(e)(17)) for each line item (e.g., monthly use of cell phone to contact program participants @ $X per month). </t>
  </si>
  <si>
    <t xml:space="preserve">**If supportive service dollars are requested for child care, education services, employment assistance and job training, food, legal services, life skills training, outpatient health services, or substance abuse treatment services, please indicate why these services cannot be leveraged.  If leveraged through a MOU, these services can count towards your required match commitment:  </t>
  </si>
  <si>
    <r>
      <t xml:space="preserve">Supportive Services Total </t>
    </r>
    <r>
      <rPr>
        <b/>
        <sz val="11"/>
        <color theme="1"/>
        <rFont val="Calibri"/>
        <family val="2"/>
        <scheme val="minor"/>
      </rPr>
      <t>(will automatically calculate)</t>
    </r>
  </si>
  <si>
    <t>ADMINISTRATIVE COSTS &amp; MATCH</t>
  </si>
  <si>
    <t>If you are proposing administrative costs in excess of 6%, please describe this necessity:</t>
  </si>
  <si>
    <t xml:space="preserve">Match can be in-kind or cash.  Please indicate your anticipated source(s) of match and whether the source is cash or in-kind: </t>
  </si>
  <si>
    <t>Sub-total Costs Requested 
(will automatically calculate)</t>
  </si>
  <si>
    <t>Total Assistance plus Admin Requested 
(will automatically calculate)</t>
  </si>
  <si>
    <r>
      <t xml:space="preserve">LEASING SINGLE STRUCTURE </t>
    </r>
    <r>
      <rPr>
        <sz val="16"/>
        <color theme="0"/>
        <rFont val="Calibri"/>
        <family val="2"/>
        <scheme val="minor"/>
      </rPr>
      <t>(e-snaps 6D)</t>
    </r>
  </si>
  <si>
    <r>
      <t xml:space="preserve">LEASING OF UNITS (USING FAIR MARKET RENTS) </t>
    </r>
    <r>
      <rPr>
        <sz val="16"/>
        <color theme="0"/>
        <rFont val="Calibri"/>
        <family val="2"/>
        <scheme val="minor"/>
      </rPr>
      <t>(e-snaps 6C or 6E)</t>
    </r>
  </si>
  <si>
    <r>
      <t xml:space="preserve">RENTAL ASSISTANCE (USING FAIR MARKET RENTS)  </t>
    </r>
    <r>
      <rPr>
        <sz val="16"/>
        <color theme="0"/>
        <rFont val="Calibri"/>
        <family val="2"/>
        <scheme val="minor"/>
      </rPr>
      <t>(e-snaps 6C or 6E)</t>
    </r>
  </si>
  <si>
    <r>
      <t xml:space="preserve">SUPPORTIVE SERVICES </t>
    </r>
    <r>
      <rPr>
        <sz val="16"/>
        <color theme="0"/>
        <rFont val="Calibri"/>
        <family val="2"/>
        <scheme val="minor"/>
      </rPr>
      <t>(e-snaps 6F)</t>
    </r>
  </si>
  <si>
    <r>
      <t>MATCH</t>
    </r>
    <r>
      <rPr>
        <sz val="18"/>
        <color theme="0"/>
        <rFont val="Calibri"/>
        <family val="2"/>
        <scheme val="minor"/>
      </rPr>
      <t xml:space="preserve"> </t>
    </r>
    <r>
      <rPr>
        <sz val="16"/>
        <color theme="0"/>
        <rFont val="Calibri"/>
        <family val="2"/>
        <scheme val="minor"/>
      </rPr>
      <t>(e-snaps 6I)</t>
    </r>
  </si>
  <si>
    <r>
      <t>ADMINISTRATIVE COSTS</t>
    </r>
    <r>
      <rPr>
        <sz val="16"/>
        <color theme="0"/>
        <rFont val="Calibri"/>
        <family val="2"/>
        <scheme val="minor"/>
      </rPr>
      <t xml:space="preserve"> (e-snaps 6J)</t>
    </r>
  </si>
  <si>
    <t>FOR REFERENCE: FY 2023 FAIR MARKET RENTS</t>
  </si>
  <si>
    <t>Washington-Arlington-Alexandria, DC-VA-MD HUD Metro FMR Area FMRs</t>
  </si>
  <si>
    <r>
      <t>SUMMARY BUDGET</t>
    </r>
    <r>
      <rPr>
        <sz val="20"/>
        <color rgb="FF000000"/>
        <rFont val="Calibri"/>
        <family val="2"/>
        <scheme val="minor"/>
      </rPr>
      <t xml:space="preserve"> </t>
    </r>
  </si>
  <si>
    <r>
      <t>HOUSING COSTS: RENTAL ASSISTANCE BUDGET</t>
    </r>
    <r>
      <rPr>
        <sz val="18"/>
        <color rgb="FF000000"/>
        <rFont val="Calibri"/>
        <family val="2"/>
        <scheme val="minor"/>
      </rPr>
      <t xml:space="preserve">  </t>
    </r>
  </si>
  <si>
    <t>HOUSING COSTS: LEASING BUDGET</t>
  </si>
  <si>
    <t>HMIS</t>
  </si>
  <si>
    <r>
      <t>OPERATING</t>
    </r>
    <r>
      <rPr>
        <b/>
        <sz val="14"/>
        <color theme="0"/>
        <rFont val="Calibri"/>
        <family val="2"/>
        <scheme val="minor"/>
      </rPr>
      <t xml:space="preserve"> </t>
    </r>
    <r>
      <rPr>
        <sz val="14"/>
        <color theme="0"/>
        <rFont val="Calibri"/>
        <family val="2"/>
        <scheme val="minor"/>
      </rPr>
      <t>(e-snaps 6G)</t>
    </r>
  </si>
  <si>
    <r>
      <t xml:space="preserve">HMIS </t>
    </r>
    <r>
      <rPr>
        <sz val="16"/>
        <color theme="0"/>
        <rFont val="Calibri"/>
        <family val="2"/>
        <scheme val="minor"/>
      </rPr>
      <t>(e-snaps 6H)</t>
    </r>
  </si>
  <si>
    <t>Software</t>
  </si>
  <si>
    <t>Services</t>
  </si>
  <si>
    <t>Personnel</t>
  </si>
  <si>
    <t>Space and Operations</t>
  </si>
  <si>
    <t>If HMIS-related costs will be included in your budget, complete the below chart.</t>
  </si>
  <si>
    <t>HMIS COSTS</t>
  </si>
  <si>
    <r>
      <t xml:space="preserve">HMIS Total </t>
    </r>
    <r>
      <rPr>
        <b/>
        <sz val="11"/>
        <color theme="1"/>
        <rFont val="Calibri"/>
        <family val="2"/>
        <scheme val="minor"/>
      </rPr>
      <t>(will automatically calculate)</t>
    </r>
  </si>
  <si>
    <r>
      <t xml:space="preserve">ACQUISITION/REHABILITATION/NEW CONSTRUCTION </t>
    </r>
    <r>
      <rPr>
        <sz val="16"/>
        <color theme="0"/>
        <rFont val="Calibri"/>
        <family val="2"/>
        <scheme val="minor"/>
      </rPr>
      <t>(e-snaps 6B)</t>
    </r>
  </si>
  <si>
    <t>AMOUNT REQUESTED</t>
  </si>
  <si>
    <t>Acquisition</t>
  </si>
  <si>
    <t>Rehabilitation</t>
  </si>
  <si>
    <t>New Construction</t>
  </si>
  <si>
    <r>
      <t xml:space="preserve">Acquisition/Rehabilitation/New Construction Total </t>
    </r>
    <r>
      <rPr>
        <b/>
        <sz val="11"/>
        <color theme="1"/>
        <rFont val="Calibri"/>
        <family val="2"/>
        <scheme val="minor"/>
      </rPr>
      <t>(will automatically calculate)</t>
    </r>
  </si>
  <si>
    <t xml:space="preserve">--Although not requested here, please note that if your project is selected to submit an application in e-snaps, you will need to enter specific location information for each site requesting capital costs. 
--For your e-snaps application, you will be asked to create a name for each site and enter the Street Address, City, State, and Zip Code. The address must be the actual site of the proposed development activities and not the administrative office of your organization or subrecipient. Projects serving victims of domestic violence must use a PO Box or other anonymous address to ensure the safety of program participants. 
--You must enter the amount of funds requested for acquisition, rehabilitation, and new construction costs for each site. </t>
  </si>
  <si>
    <t>Please describe how the requested (one-time) costs will be used and why they are needed for this project:</t>
  </si>
  <si>
    <t>Note: Projects seeking funds for Acquisition/Rehabilitation/New Construction must apply for 3- to 5-year grant terms. After the initial 3- to 5-year grant term, the funds Acquisition/Rehabilitation/New Construction will not be eligible for renewal by HUD.</t>
  </si>
  <si>
    <t>ACQUISITION/REHABILITATION/NEW CONSTRUCTION</t>
  </si>
  <si>
    <r>
      <t xml:space="preserve">FOR REFERENCE, Total Assistance Requested less Leasing:
</t>
    </r>
    <r>
      <rPr>
        <i/>
        <sz val="12"/>
        <color rgb="FFC00000"/>
        <rFont val="Calibri"/>
        <family val="2"/>
        <scheme val="minor"/>
      </rPr>
      <t>Auto-calculates as Budget is completed. Do not use until all relevant budget information in input into this workbook.</t>
    </r>
  </si>
  <si>
    <t>NEW PROJECT BUDGET FORM INSTRUCTIONS</t>
  </si>
  <si>
    <t xml:space="preserve">Leased Units (24 CFR 578.49) </t>
  </si>
  <si>
    <t>Leased Structures (24 CFR 578.49)</t>
  </si>
  <si>
    <t>Rental Assistance (24 CFR 578.51)</t>
  </si>
  <si>
    <t>Supportive Services (24 CFR 578.53)</t>
  </si>
  <si>
    <t>Operating (24 CFR 578.55)</t>
  </si>
  <si>
    <t>HMIS (24 CFR 578.57)</t>
  </si>
  <si>
    <t>Admin (24 CFR 578.59(a))</t>
  </si>
  <si>
    <t>Project Type:</t>
  </si>
  <si>
    <r>
      <t xml:space="preserve">Project Type </t>
    </r>
    <r>
      <rPr>
        <sz val="11"/>
        <color theme="1"/>
        <rFont val="Calibri"/>
        <family val="2"/>
        <scheme val="minor"/>
      </rPr>
      <t>(select from list)</t>
    </r>
    <r>
      <rPr>
        <b/>
        <sz val="13"/>
        <color theme="1"/>
        <rFont val="Calibri"/>
        <family val="2"/>
        <scheme val="minor"/>
      </rPr>
      <t>:</t>
    </r>
  </si>
  <si>
    <t>GENERAL INFORMATION</t>
  </si>
  <si>
    <t>GENERAL INFORMATION &amp; BLIs</t>
  </si>
  <si>
    <t>BUDGET LINE ITEMS (BLIs)</t>
  </si>
  <si>
    <t>*Acquisition/Rehabilitation/New Construction (24 CFR 578.43 – 47)</t>
  </si>
  <si>
    <t>Acquisition/Rehabilitation/New Construction</t>
  </si>
  <si>
    <r>
      <t xml:space="preserve">TOTAL OPERATING BUDGET </t>
    </r>
    <r>
      <rPr>
        <b/>
        <sz val="11"/>
        <rFont val="Calibri"/>
        <family val="2"/>
        <scheme val="minor"/>
      </rPr>
      <t>(will automatically calculate)</t>
    </r>
  </si>
  <si>
    <t>HOUSING COSTS: OPERATING BUDGET</t>
  </si>
  <si>
    <t>If your agency is not the HMIS Lead and is requesting funds to support HMIS-related expenses, please describe how these funds will be used and why they are needed:</t>
  </si>
  <si>
    <t>-- If your project is not a dedicated HMIS request as you are not the HMIS Lead, you can request HMIS costs to contribute data to the CoC’s designated HMIS as outlined in 24 CFR 578.57(a)(1)(i)-(x). This includes projects that will provide housing and services to victims of domestic violence to contribute data to a comparable database.
-- The Description of Use field must provide a complete picture of how CoC Program funds will be used in the project to assist program participants. Enter the quantity (i.e., numbers) and descriptive information for each activity for which you are requesting funds (e.g., if requesting staffing enter position title–1 FTE @ $45,000 including fringe benefits of $X or 50 hours @ $25 per hour including fringe benefits of $X).</t>
  </si>
  <si>
    <r>
      <t xml:space="preserve">Admin Requested Budget:
 </t>
    </r>
    <r>
      <rPr>
        <sz val="12"/>
        <color theme="0"/>
        <rFont val="Calibri"/>
        <family val="2"/>
        <scheme val="minor"/>
      </rPr>
      <t>(cannot exceed 10% of total grant)</t>
    </r>
  </si>
  <si>
    <r>
      <t xml:space="preserve">Match Amount:
</t>
    </r>
    <r>
      <rPr>
        <sz val="12"/>
        <color theme="0"/>
        <rFont val="Calibri"/>
        <family val="2"/>
        <scheme val="minor"/>
      </rPr>
      <t>(must be at least 25% of requested amount less Leasing)</t>
    </r>
  </si>
  <si>
    <r>
      <t xml:space="preserve">25% of Total Assistance Requested less Leasing:
</t>
    </r>
    <r>
      <rPr>
        <i/>
        <sz val="12"/>
        <color rgb="FFC00000"/>
        <rFont val="Calibri"/>
        <family val="2"/>
        <scheme val="minor"/>
      </rPr>
      <t>Auto-calculates. Once the budget is complete, the Match Amount input above should be no less than the amount calculated here.</t>
    </r>
  </si>
  <si>
    <t xml:space="preserve">--*If your agency is requesting project funds for Acquisition/Rehabilitation/New Construction activities, please STOP and reach out to the PWC DSS staff immediately for further assistance. </t>
  </si>
  <si>
    <t xml:space="preserve">General information regarding BLIs:
-- A project cannot have both Rental Assistance and Operating budget line items.
-- A RRH project or the RRH portion of a TH-RRH project CANNOT use Leasing for housing related costs but must use the Rental Assistance BLI.
-- A PSH, RRH, or TH-RRH project may request funds in the HMIS BLI, but note that the eligible costs are limited.  </t>
  </si>
  <si>
    <t>Contact Information</t>
  </si>
  <si>
    <t>Project Information</t>
  </si>
  <si>
    <t>PROJECT INFORMATION</t>
  </si>
  <si>
    <t>Housing leverage:</t>
  </si>
  <si>
    <t xml:space="preserve"> Health care leverage:</t>
  </si>
  <si>
    <t>**DO NOT complete the budget below 
without prior consultation with CoC staff.**</t>
  </si>
  <si>
    <r>
      <t xml:space="preserve">Will this project leverage non-CoC or -ESG housing resources? </t>
    </r>
    <r>
      <rPr>
        <sz val="11"/>
        <color theme="1"/>
        <rFont val="Calibri"/>
        <family val="2"/>
        <scheme val="minor"/>
      </rPr>
      <t>(select from list)</t>
    </r>
    <r>
      <rPr>
        <b/>
        <sz val="13"/>
        <color theme="1"/>
        <rFont val="Calibri"/>
        <family val="2"/>
        <scheme val="minor"/>
      </rPr>
      <t xml:space="preserve">: </t>
    </r>
  </si>
  <si>
    <r>
      <t xml:space="preserve">Will this project leverage health care resources? </t>
    </r>
    <r>
      <rPr>
        <sz val="11"/>
        <color theme="1"/>
        <rFont val="Calibri"/>
        <family val="2"/>
        <scheme val="minor"/>
      </rPr>
      <t>(select from list)</t>
    </r>
    <r>
      <rPr>
        <b/>
        <sz val="13"/>
        <color theme="1"/>
        <rFont val="Calibri"/>
        <family val="2"/>
        <scheme val="minor"/>
      </rPr>
      <t xml:space="preserve">: </t>
    </r>
  </si>
  <si>
    <t>Please use the dropdown options to indicate the Budget Line Items for which your agency is requesting funds:</t>
  </si>
  <si>
    <t xml:space="preserve">-- Annual rental assistance costs based on 2023 Fair Market Rents (FMR) will automatically calculate in the chart at the bottom of this page. 
-- New CoC Program project applications must request full FMR for initial funding and can choose less than FMRs upon renewal, if needed. 
-- Prince William County is part of the Washington-Arlington-Alexandria, DC-VA-MD HUD Metro FMR Area. For your reference, Fair Market Rents used in the PWC CoC geographic area are provided below and in a chart in this workbook.  (Please note that the CoC Program does NOT use the Small Area FMRs used for the Housing Choice Voucher Program.)
-- It is expected that 2023 Fair Market Rent levels will be used for HUD’s FY2023 New Project Application. </t>
  </si>
  <si>
    <t>If using Fair Market Rents, enter the information requested in the blue boxes below.</t>
  </si>
  <si>
    <r>
      <t xml:space="preserve">Is this project requesting funds through the DV Bonus? </t>
    </r>
    <r>
      <rPr>
        <sz val="11"/>
        <color theme="1"/>
        <rFont val="Calibri"/>
        <family val="2"/>
        <scheme val="minor"/>
      </rPr>
      <t>(select from list)</t>
    </r>
    <r>
      <rPr>
        <b/>
        <sz val="13"/>
        <color theme="1"/>
        <rFont val="Calibri"/>
        <family val="2"/>
        <scheme val="minor"/>
      </rPr>
      <t xml:space="preserve">: </t>
    </r>
  </si>
  <si>
    <t>https://www.hudexchange.info/homelessness-assistance/coc-esg-virtual-binders/coc-eligible-activities/coc-eligible-activities-overview/</t>
  </si>
  <si>
    <t xml:space="preserve">- Additional information on eligible activities is also available on the HUD Exchange CoC Binder: </t>
  </si>
  <si>
    <t xml:space="preserve">https://www.hudexchange.info/resource/2033/hearth-coc-program-interim-rule/ </t>
  </si>
  <si>
    <t>Please input information in the blue boxes in the worksheets applicable to your project.</t>
  </si>
  <si>
    <t>In this workbook, please complete the following worksheets that apply to your project: 
- General Information &amp; Budget Line Items (BLIs)
- Capital Costs
- Leasing 
- Rental Assistance 
- Operating 
- Supportive Services (if applicable)
- HMIS
- Admin &amp; Match</t>
  </si>
  <si>
    <r>
      <t xml:space="preserve">As you complete the worksheets that apply to your project, the total proposed budget will automatically calculate in the Proposed Budget worksheet. 
</t>
    </r>
    <r>
      <rPr>
        <b/>
        <u/>
        <sz val="12"/>
        <color theme="1"/>
        <rFont val="Calibri"/>
        <family val="2"/>
        <scheme val="minor"/>
      </rPr>
      <t xml:space="preserve">Once all applicable worksheets have been completed, please submit this budget as directed in the CoC's new project RFP/application materials. </t>
    </r>
  </si>
  <si>
    <r>
      <rPr>
        <b/>
        <sz val="12"/>
        <color theme="1"/>
        <rFont val="Calibri"/>
        <family val="2"/>
        <scheme val="minor"/>
      </rPr>
      <t xml:space="preserve">NOTES: </t>
    </r>
    <r>
      <rPr>
        <sz val="12"/>
        <color theme="1"/>
        <rFont val="Calibri"/>
        <family val="2"/>
        <scheme val="minor"/>
      </rPr>
      <t xml:space="preserve">
- PWC CoC staff may reach out to you if there are questions or issues with your proposed budget. Please be sure the contact person you have listed will be available.
- FY 2023 Fair Market Rent (FMR) data for the CoC has been provided for reference. 
- PSH projects cannot have both Rental Assistance and Operating BLIs. 
- RRH projects, including the RRH portion of a TH-RRH project, cannot use Leasing or Operating BLIs and must use the Rental Assistance BLI if requesting CoC funds for housing-related costs.
- DV Bonus projects are limited to RRH, TH-RRH, or SSO-CE project types.
- SSO-CE projects use only the Supportive Services BLI.
- HMIS projects use only the HMIS BLI.
- For a list and description of eligible costs, please refer to the Continuum of Care regulations at 24 CFR Part 578, Subpart D – Program Components &amp; Eligible Costs: </t>
    </r>
  </si>
  <si>
    <t xml:space="preserve">DV Bonus: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</si>
</sst>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64" x14ac:knownFonts="1">
    <font>
      <sz val="11"/>
      <color theme="1"/>
      <name val="Calibri"/>
      <family val="2"/>
      <scheme val="minor"/>
    </font>
    <font>
      <b/>
      <sz val="11"/>
      <color theme="1"/>
      <name val="Calibri"/>
      <family val="2"/>
      <scheme val="minor"/>
    </font>
    <font>
      <sz val="10"/>
      <color theme="1"/>
      <name val="Times New Roman"/>
      <family val="1"/>
    </font>
    <font>
      <sz val="12"/>
      <color theme="1"/>
      <name val="Arial"/>
      <family val="2"/>
    </font>
    <font>
      <b/>
      <sz val="12"/>
      <color rgb="FF000000"/>
      <name val="Calibri"/>
      <family val="2"/>
      <scheme val="minor"/>
    </font>
    <font>
      <u/>
      <sz val="11"/>
      <color theme="10"/>
      <name val="Calibri"/>
      <family val="2"/>
      <scheme val="minor"/>
    </font>
    <font>
      <b/>
      <sz val="11"/>
      <name val="Calibri"/>
      <family val="2"/>
      <scheme val="minor"/>
    </font>
    <font>
      <sz val="8"/>
      <name val="Calibri"/>
      <family val="2"/>
      <scheme val="minor"/>
    </font>
    <font>
      <b/>
      <sz val="12"/>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1"/>
      <name val="Calibri"/>
      <family val="2"/>
      <scheme val="minor"/>
    </font>
    <font>
      <b/>
      <sz val="14"/>
      <color rgb="FF000000"/>
      <name val="Calibri"/>
      <family val="2"/>
      <scheme val="minor"/>
    </font>
    <font>
      <b/>
      <sz val="16"/>
      <color theme="1"/>
      <name val="Arial"/>
      <family val="2"/>
    </font>
    <font>
      <b/>
      <sz val="16"/>
      <color theme="1"/>
      <name val="Calibri"/>
      <family val="2"/>
      <scheme val="minor"/>
    </font>
    <font>
      <sz val="12"/>
      <color theme="1"/>
      <name val="Calibri"/>
      <family val="2"/>
      <scheme val="minor"/>
    </font>
    <font>
      <u/>
      <sz val="12"/>
      <color theme="1"/>
      <name val="Calibri"/>
      <family val="2"/>
      <scheme val="minor"/>
    </font>
    <font>
      <b/>
      <u/>
      <sz val="18"/>
      <color rgb="FF000000"/>
      <name val="Calibri"/>
      <family val="2"/>
      <scheme val="minor"/>
    </font>
    <font>
      <sz val="18"/>
      <color rgb="FF000000"/>
      <name val="Calibri"/>
      <family val="2"/>
      <scheme val="minor"/>
    </font>
    <font>
      <sz val="11"/>
      <color rgb="FF000000"/>
      <name val="Calibri"/>
      <family val="2"/>
      <scheme val="minor"/>
    </font>
    <font>
      <sz val="12"/>
      <color rgb="FF000000"/>
      <name val="Calibri"/>
      <family val="2"/>
      <scheme val="minor"/>
    </font>
    <font>
      <b/>
      <u/>
      <sz val="16"/>
      <color theme="1"/>
      <name val="Calibri"/>
      <family val="2"/>
      <scheme val="minor"/>
    </font>
    <font>
      <b/>
      <i/>
      <sz val="13"/>
      <color theme="1"/>
      <name val="Calibri"/>
      <family val="2"/>
      <scheme val="minor"/>
    </font>
    <font>
      <b/>
      <sz val="13"/>
      <color theme="1"/>
      <name val="Calibri"/>
      <family val="2"/>
      <scheme val="minor"/>
    </font>
    <font>
      <sz val="18"/>
      <color theme="0"/>
      <name val="Calibri"/>
      <family val="2"/>
      <scheme val="minor"/>
    </font>
    <font>
      <b/>
      <u/>
      <sz val="16"/>
      <color theme="0"/>
      <name val="Calibri"/>
      <family val="2"/>
      <scheme val="minor"/>
    </font>
    <font>
      <b/>
      <sz val="16"/>
      <color theme="0"/>
      <name val="Calibri"/>
      <family val="2"/>
      <scheme val="minor"/>
    </font>
    <font>
      <sz val="16"/>
      <color theme="0"/>
      <name val="Calibri"/>
      <family val="2"/>
      <scheme val="minor"/>
    </font>
    <font>
      <b/>
      <sz val="16"/>
      <color rgb="FF000000"/>
      <name val="Calibri"/>
      <family val="2"/>
      <scheme val="minor"/>
    </font>
    <font>
      <b/>
      <sz val="12"/>
      <name val="Calibri"/>
      <family val="2"/>
      <scheme val="minor"/>
    </font>
    <font>
      <b/>
      <sz val="11"/>
      <color theme="0"/>
      <name val="Calibri"/>
      <family val="2"/>
      <scheme val="minor"/>
    </font>
    <font>
      <sz val="11"/>
      <name val="Calibri"/>
      <family val="2"/>
    </font>
    <font>
      <b/>
      <sz val="11"/>
      <color theme="0"/>
      <name val="Calibri"/>
      <family val="2"/>
    </font>
    <font>
      <i/>
      <sz val="12"/>
      <color rgb="FF000000"/>
      <name val="Calibri"/>
      <family val="2"/>
    </font>
    <font>
      <b/>
      <i/>
      <sz val="14"/>
      <color rgb="FF000000"/>
      <name val="Calibri"/>
      <family val="2"/>
      <scheme val="minor"/>
    </font>
    <font>
      <i/>
      <sz val="13"/>
      <color rgb="FF000000"/>
      <name val="Calibri"/>
      <family val="2"/>
      <scheme val="minor"/>
    </font>
    <font>
      <b/>
      <u/>
      <sz val="18"/>
      <color theme="0"/>
      <name val="Calibri"/>
      <family val="2"/>
      <scheme val="minor"/>
    </font>
    <font>
      <sz val="12"/>
      <name val="Calibri"/>
      <family val="2"/>
      <scheme val="minor"/>
    </font>
    <font>
      <b/>
      <sz val="13"/>
      <color theme="0"/>
      <name val="Calibri"/>
      <family val="2"/>
      <scheme val="minor"/>
    </font>
    <font>
      <sz val="13"/>
      <color theme="1"/>
      <name val="Calibri"/>
      <family val="2"/>
      <scheme val="minor"/>
    </font>
    <font>
      <sz val="10"/>
      <color theme="1"/>
      <name val="Calibri"/>
      <family val="2"/>
      <scheme val="minor"/>
    </font>
    <font>
      <sz val="16"/>
      <color theme="1"/>
      <name val="Calibri"/>
      <family val="2"/>
      <scheme val="minor"/>
    </font>
    <font>
      <b/>
      <u/>
      <sz val="20"/>
      <color rgb="FF000000"/>
      <name val="Calibri"/>
      <family val="2"/>
      <scheme val="minor"/>
    </font>
    <font>
      <sz val="20"/>
      <color rgb="FF000000"/>
      <name val="Calibri"/>
      <family val="2"/>
      <scheme val="minor"/>
    </font>
    <font>
      <sz val="14"/>
      <color theme="1"/>
      <name val="Calibri"/>
      <family val="2"/>
      <scheme val="minor"/>
    </font>
    <font>
      <i/>
      <sz val="12"/>
      <color theme="1"/>
      <name val="Calibri"/>
      <family val="2"/>
      <scheme val="minor"/>
    </font>
    <font>
      <b/>
      <u/>
      <sz val="12"/>
      <color theme="1"/>
      <name val="Calibri"/>
      <family val="2"/>
      <scheme val="minor"/>
    </font>
    <font>
      <b/>
      <sz val="14"/>
      <color theme="0"/>
      <name val="Calibri"/>
      <family val="2"/>
      <scheme val="minor"/>
    </font>
    <font>
      <sz val="14"/>
      <color theme="0"/>
      <name val="Calibri"/>
      <family val="2"/>
      <scheme val="minor"/>
    </font>
    <font>
      <b/>
      <sz val="11.5"/>
      <name val="Calibri"/>
      <family val="2"/>
      <scheme val="minor"/>
    </font>
    <font>
      <b/>
      <sz val="10"/>
      <color theme="0"/>
      <name val="Calibri"/>
      <family val="2"/>
      <scheme val="minor"/>
    </font>
    <font>
      <sz val="10"/>
      <color rgb="FF000000"/>
      <name val="Calibri"/>
      <family val="2"/>
      <scheme val="minor"/>
    </font>
    <font>
      <b/>
      <i/>
      <sz val="14"/>
      <name val="Calibri"/>
      <family val="2"/>
      <scheme val="minor"/>
    </font>
    <font>
      <b/>
      <sz val="14"/>
      <name val="Calibri"/>
      <family val="2"/>
      <scheme val="minor"/>
    </font>
    <font>
      <sz val="14"/>
      <name val="Calibri"/>
      <family val="2"/>
      <scheme val="minor"/>
    </font>
    <font>
      <sz val="12"/>
      <color theme="0"/>
      <name val="Calibri"/>
      <family val="2"/>
      <scheme val="minor"/>
    </font>
    <font>
      <b/>
      <sz val="16"/>
      <color theme="0"/>
      <name val="Calibri"/>
      <family val="2"/>
    </font>
    <font>
      <b/>
      <u/>
      <sz val="18"/>
      <color rgb="FF000000"/>
      <name val="Calibri"/>
      <family val="2"/>
    </font>
    <font>
      <i/>
      <sz val="12"/>
      <color rgb="FFC00000"/>
      <name val="Calibri"/>
      <family val="2"/>
      <scheme val="minor"/>
    </font>
    <font>
      <b/>
      <i/>
      <sz val="12"/>
      <color rgb="FFC00000"/>
      <name val="Calibri"/>
      <family val="2"/>
      <scheme val="minor"/>
    </font>
    <font>
      <b/>
      <sz val="13"/>
      <color rgb="FFC00000"/>
      <name val="Calibri"/>
      <family val="2"/>
      <scheme val="minor"/>
    </font>
    <font>
      <b/>
      <i/>
      <sz val="16"/>
      <color rgb="FFC00000"/>
      <name val="Calibri"/>
      <family val="2"/>
      <scheme val="minor"/>
    </font>
    <font>
      <b/>
      <i/>
      <sz val="14"/>
      <color theme="1"/>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2"/>
        <bgColor indexed="64"/>
      </patternFill>
    </fill>
    <fill>
      <patternFill patternType="solid">
        <fgColor theme="1" tint="0.499984740745262"/>
        <bgColor indexed="64"/>
      </patternFill>
    </fill>
    <fill>
      <patternFill patternType="solid">
        <fgColor rgb="FFFFFF00"/>
        <bgColor indexed="64"/>
      </patternFill>
    </fill>
    <fill>
      <patternFill patternType="solid">
        <fgColor theme="1" tint="0.34998626667073579"/>
        <bgColor indexed="64"/>
      </patternFill>
    </fill>
  </fills>
  <borders count="2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style="medium">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23">
    <xf numFmtId="0" fontId="0" fillId="0" borderId="0" xfId="0"/>
    <xf numFmtId="0" fontId="1" fillId="0" borderId="0" xfId="0" applyFont="1"/>
    <xf numFmtId="0" fontId="12" fillId="0" borderId="0" xfId="0" applyFont="1" applyAlignment="1">
      <alignment horizontal="center" wrapText="1"/>
    </xf>
    <xf numFmtId="0" fontId="4" fillId="0" borderId="0" xfId="0" applyFont="1" applyAlignment="1">
      <alignment vertical="center"/>
    </xf>
    <xf numFmtId="0" fontId="1" fillId="0" borderId="4" xfId="0" applyFont="1" applyBorder="1"/>
    <xf numFmtId="1" fontId="1" fillId="3" borderId="4" xfId="0" applyNumberFormat="1" applyFont="1" applyFill="1" applyBorder="1" applyAlignment="1">
      <alignment horizontal="center"/>
    </xf>
    <xf numFmtId="0" fontId="1" fillId="5" borderId="4" xfId="0" applyFont="1" applyFill="1" applyBorder="1"/>
    <xf numFmtId="0" fontId="0" fillId="0" borderId="0" xfId="0" applyAlignment="1">
      <alignment wrapText="1"/>
    </xf>
    <xf numFmtId="0" fontId="12" fillId="0" borderId="0" xfId="0" applyFont="1" applyAlignment="1">
      <alignment wrapText="1"/>
    </xf>
    <xf numFmtId="0" fontId="3" fillId="0" borderId="0" xfId="0" applyFont="1" applyAlignment="1">
      <alignment vertical="center"/>
    </xf>
    <xf numFmtId="0" fontId="18" fillId="0" borderId="0" xfId="0" applyFont="1" applyAlignment="1">
      <alignment horizontal="center" vertical="center"/>
    </xf>
    <xf numFmtId="0" fontId="0" fillId="7" borderId="0" xfId="0" applyFill="1"/>
    <xf numFmtId="0" fontId="1" fillId="7" borderId="0" xfId="0" applyFont="1" applyFill="1"/>
    <xf numFmtId="0" fontId="0" fillId="7" borderId="0" xfId="0" applyFill="1" applyAlignment="1">
      <alignment wrapText="1"/>
    </xf>
    <xf numFmtId="0" fontId="0" fillId="0" borderId="4" xfId="0" applyBorder="1" applyAlignment="1">
      <alignment wrapText="1"/>
    </xf>
    <xf numFmtId="0" fontId="0" fillId="0" borderId="4" xfId="0" applyBorder="1" applyAlignment="1">
      <alignment horizontal="left" vertical="center" wrapText="1"/>
    </xf>
    <xf numFmtId="165" fontId="10" fillId="3" borderId="4" xfId="0" applyNumberFormat="1" applyFont="1" applyFill="1" applyBorder="1" applyAlignment="1">
      <alignment horizontal="center" vertical="center"/>
    </xf>
    <xf numFmtId="0" fontId="1" fillId="8" borderId="4" xfId="0" applyFont="1" applyFill="1" applyBorder="1" applyAlignment="1">
      <alignment horizontal="left"/>
    </xf>
    <xf numFmtId="0" fontId="1" fillId="8" borderId="4" xfId="0" applyFont="1" applyFill="1" applyBorder="1" applyAlignment="1">
      <alignment horizontal="center"/>
    </xf>
    <xf numFmtId="0" fontId="1" fillId="8" borderId="4" xfId="0" applyFont="1" applyFill="1" applyBorder="1" applyAlignment="1">
      <alignment horizontal="center" wrapText="1"/>
    </xf>
    <xf numFmtId="0" fontId="6" fillId="8" borderId="4" xfId="0" applyFont="1" applyFill="1" applyBorder="1" applyAlignment="1">
      <alignment horizontal="center" wrapText="1"/>
    </xf>
    <xf numFmtId="164" fontId="10" fillId="3" borderId="4"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164" fontId="6" fillId="5" borderId="4" xfId="0" applyNumberFormat="1" applyFont="1" applyFill="1" applyBorder="1" applyAlignment="1">
      <alignment horizontal="center" vertical="center"/>
    </xf>
    <xf numFmtId="164" fontId="0" fillId="0" borderId="0" xfId="0" applyNumberFormat="1"/>
    <xf numFmtId="0" fontId="0" fillId="0" borderId="9" xfId="0" applyBorder="1"/>
    <xf numFmtId="0" fontId="8" fillId="0" borderId="0" xfId="0" applyFont="1" applyAlignment="1">
      <alignment vertical="center"/>
    </xf>
    <xf numFmtId="0" fontId="8" fillId="0" borderId="14" xfId="0" applyFont="1" applyBorder="1" applyAlignment="1">
      <alignment vertical="center"/>
    </xf>
    <xf numFmtId="0" fontId="0" fillId="0" borderId="14" xfId="0" applyBorder="1"/>
    <xf numFmtId="0" fontId="0" fillId="0" borderId="2" xfId="0" applyBorder="1"/>
    <xf numFmtId="0" fontId="29" fillId="0" borderId="0" xfId="0" applyFont="1" applyAlignment="1">
      <alignment vertical="center"/>
    </xf>
    <xf numFmtId="0" fontId="0" fillId="0" borderId="16" xfId="0" applyBorder="1"/>
    <xf numFmtId="0" fontId="0" fillId="0" borderId="20" xfId="0" applyBorder="1"/>
    <xf numFmtId="0" fontId="11" fillId="7" borderId="12" xfId="0" applyFont="1" applyFill="1" applyBorder="1" applyAlignment="1">
      <alignment horizontal="left"/>
    </xf>
    <xf numFmtId="0" fontId="9" fillId="7" borderId="12" xfId="0" applyFont="1" applyFill="1" applyBorder="1"/>
    <xf numFmtId="0" fontId="9" fillId="7" borderId="8" xfId="0" applyFont="1" applyFill="1" applyBorder="1"/>
    <xf numFmtId="0" fontId="26" fillId="0" borderId="0" xfId="0" applyFont="1" applyAlignment="1">
      <alignment vertical="center"/>
    </xf>
    <xf numFmtId="0" fontId="26" fillId="0" borderId="9" xfId="0" applyFont="1" applyBorder="1" applyAlignment="1">
      <alignmen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1" fontId="0" fillId="9" borderId="4" xfId="0" applyNumberFormat="1" applyFill="1" applyBorder="1" applyAlignment="1" applyProtection="1">
      <alignment horizontal="center"/>
      <protection locked="0"/>
    </xf>
    <xf numFmtId="0" fontId="35" fillId="0" borderId="0" xfId="0" applyFont="1" applyAlignment="1">
      <alignment vertical="center"/>
    </xf>
    <xf numFmtId="0" fontId="1" fillId="0" borderId="16" xfId="0" applyFont="1" applyBorder="1"/>
    <xf numFmtId="0" fontId="26" fillId="0" borderId="0" xfId="0" applyFont="1" applyAlignment="1">
      <alignment horizontal="left" vertical="center"/>
    </xf>
    <xf numFmtId="0" fontId="11" fillId="7" borderId="7" xfId="0" applyFont="1" applyFill="1" applyBorder="1" applyAlignment="1">
      <alignment horizontal="left"/>
    </xf>
    <xf numFmtId="0" fontId="21" fillId="0" borderId="0" xfId="0" applyFont="1" applyAlignment="1">
      <alignment horizontal="left" vertical="top" wrapText="1"/>
    </xf>
    <xf numFmtId="0" fontId="11" fillId="7" borderId="21" xfId="0" applyFont="1" applyFill="1" applyBorder="1" applyAlignment="1">
      <alignment horizontal="left"/>
    </xf>
    <xf numFmtId="0" fontId="18" fillId="0" borderId="0" xfId="0" applyFont="1" applyAlignment="1">
      <alignment vertical="center"/>
    </xf>
    <xf numFmtId="0" fontId="15" fillId="0" borderId="0" xfId="0" applyFont="1" applyAlignment="1">
      <alignment wrapText="1"/>
    </xf>
    <xf numFmtId="0" fontId="37" fillId="0" borderId="9" xfId="0" applyFont="1" applyBorder="1" applyAlignment="1">
      <alignment horizontal="center" vertical="top" wrapText="1"/>
    </xf>
    <xf numFmtId="0" fontId="37" fillId="0" borderId="0" xfId="0" applyFont="1" applyAlignment="1">
      <alignment horizontal="center" vertical="top" wrapText="1"/>
    </xf>
    <xf numFmtId="0" fontId="12" fillId="0" borderId="14" xfId="0" applyFont="1" applyBorder="1" applyAlignment="1">
      <alignment horizontal="right" wrapText="1" indent="1"/>
    </xf>
    <xf numFmtId="0" fontId="16" fillId="0" borderId="14" xfId="0" applyFont="1" applyBorder="1" applyAlignment="1">
      <alignment horizontal="left" wrapText="1"/>
    </xf>
    <xf numFmtId="0" fontId="39" fillId="7" borderId="4" xfId="0" applyFont="1" applyFill="1" applyBorder="1" applyAlignment="1">
      <alignment horizontal="center" vertical="center" wrapText="1"/>
    </xf>
    <xf numFmtId="164" fontId="38" fillId="5" borderId="4" xfId="0" applyNumberFormat="1" applyFont="1" applyFill="1" applyBorder="1" applyAlignment="1">
      <alignment horizontal="center" vertical="center" wrapText="1"/>
    </xf>
    <xf numFmtId="164" fontId="38" fillId="6" borderId="4" xfId="0" applyNumberFormat="1" applyFont="1" applyFill="1" applyBorder="1" applyAlignment="1">
      <alignment horizontal="center" vertical="center" wrapText="1"/>
    </xf>
    <xf numFmtId="0" fontId="14" fillId="0" borderId="0" xfId="0" applyFont="1"/>
    <xf numFmtId="0" fontId="40" fillId="0" borderId="0" xfId="0" applyFont="1"/>
    <xf numFmtId="0" fontId="40" fillId="0" borderId="16" xfId="0" applyFont="1" applyBorder="1"/>
    <xf numFmtId="0" fontId="24" fillId="0" borderId="0" xfId="0" applyFont="1" applyAlignment="1">
      <alignment horizontal="right" wrapText="1" indent="1"/>
    </xf>
    <xf numFmtId="0" fontId="40" fillId="0" borderId="9" xfId="0" applyFont="1" applyBorder="1"/>
    <xf numFmtId="0" fontId="24" fillId="0" borderId="0" xfId="0" applyFont="1" applyAlignment="1">
      <alignment wrapText="1"/>
    </xf>
    <xf numFmtId="0" fontId="24" fillId="0" borderId="0" xfId="0" applyFont="1" applyAlignment="1">
      <alignment horizontal="center" wrapText="1"/>
    </xf>
    <xf numFmtId="0" fontId="42" fillId="0" borderId="0" xfId="0" applyFont="1"/>
    <xf numFmtId="0" fontId="42" fillId="7" borderId="0" xfId="0" applyFont="1" applyFill="1"/>
    <xf numFmtId="0" fontId="40" fillId="7" borderId="0" xfId="0" applyFont="1" applyFill="1"/>
    <xf numFmtId="0" fontId="22" fillId="0" borderId="0" xfId="0" applyFont="1" applyAlignment="1">
      <alignment horizontal="center"/>
    </xf>
    <xf numFmtId="0" fontId="15" fillId="0" borderId="9" xfId="0" applyFont="1" applyBorder="1" applyAlignment="1">
      <alignment horizontal="left" vertical="top" wrapText="1"/>
    </xf>
    <xf numFmtId="49" fontId="12" fillId="0" borderId="9" xfId="0" applyNumberFormat="1" applyFont="1" applyBorder="1" applyAlignment="1">
      <alignment horizontal="center" wrapText="1"/>
    </xf>
    <xf numFmtId="0" fontId="24" fillId="0" borderId="16" xfId="0" applyFont="1" applyBorder="1" applyAlignment="1">
      <alignment horizontal="right" vertical="center" wrapText="1" indent="1"/>
    </xf>
    <xf numFmtId="0" fontId="11" fillId="7" borderId="23" xfId="0" applyFont="1" applyFill="1" applyBorder="1" applyAlignment="1">
      <alignment horizontal="left"/>
    </xf>
    <xf numFmtId="0" fontId="21" fillId="0" borderId="9" xfId="0" quotePrefix="1" applyFont="1" applyBorder="1" applyAlignment="1">
      <alignment horizontal="left" vertical="top" wrapText="1"/>
    </xf>
    <xf numFmtId="0" fontId="9" fillId="7" borderId="21" xfId="0" applyFont="1" applyFill="1" applyBorder="1"/>
    <xf numFmtId="0" fontId="9" fillId="7" borderId="22" xfId="0" applyFont="1" applyFill="1" applyBorder="1"/>
    <xf numFmtId="0" fontId="11" fillId="7" borderId="10" xfId="0" applyFont="1" applyFill="1" applyBorder="1" applyAlignment="1">
      <alignment horizontal="left"/>
    </xf>
    <xf numFmtId="0" fontId="11" fillId="7" borderId="13" xfId="0" applyFont="1" applyFill="1" applyBorder="1" applyAlignment="1">
      <alignment horizontal="left"/>
    </xf>
    <xf numFmtId="0" fontId="9" fillId="7" borderId="13" xfId="0" applyFont="1" applyFill="1" applyBorder="1"/>
    <xf numFmtId="0" fontId="9" fillId="7" borderId="11" xfId="0" applyFont="1" applyFill="1" applyBorder="1"/>
    <xf numFmtId="0" fontId="13" fillId="0" borderId="0" xfId="0" applyFont="1" applyAlignment="1">
      <alignment vertical="center"/>
    </xf>
    <xf numFmtId="164" fontId="16" fillId="9" borderId="4" xfId="0" applyNumberFormat="1" applyFont="1" applyFill="1" applyBorder="1" applyAlignment="1" applyProtection="1">
      <alignment horizontal="center" vertical="center" wrapText="1"/>
      <protection locked="0"/>
    </xf>
    <xf numFmtId="0" fontId="39" fillId="7" borderId="4" xfId="0" applyFont="1" applyFill="1" applyBorder="1" applyAlignment="1">
      <alignment horizontal="left" vertical="center" wrapText="1" indent="1"/>
    </xf>
    <xf numFmtId="165" fontId="8" fillId="5" borderId="4" xfId="0" applyNumberFormat="1" applyFont="1" applyFill="1" applyBorder="1" applyAlignment="1">
      <alignment horizontal="center" vertical="center" wrapText="1"/>
    </xf>
    <xf numFmtId="165" fontId="8" fillId="10" borderId="4" xfId="0" applyNumberFormat="1" applyFont="1" applyFill="1" applyBorder="1" applyAlignment="1">
      <alignment vertical="center" wrapText="1"/>
    </xf>
    <xf numFmtId="0" fontId="30" fillId="0" borderId="4" xfId="0" applyFont="1" applyBorder="1" applyAlignment="1">
      <alignment horizontal="left" vertical="center" wrapText="1" indent="1"/>
    </xf>
    <xf numFmtId="0" fontId="30" fillId="0" borderId="4" xfId="0" applyFont="1" applyBorder="1" applyAlignment="1">
      <alignment horizontal="left" vertical="center" wrapText="1"/>
    </xf>
    <xf numFmtId="0" fontId="41" fillId="9" borderId="4" xfId="0" applyFont="1" applyFill="1" applyBorder="1" applyAlignment="1" applyProtection="1">
      <alignment horizontal="left" vertical="top" wrapText="1"/>
      <protection locked="0"/>
    </xf>
    <xf numFmtId="0" fontId="39" fillId="10" borderId="4" xfId="0" applyFont="1" applyFill="1" applyBorder="1" applyAlignment="1">
      <alignment horizontal="left" vertical="center" wrapText="1" indent="1"/>
    </xf>
    <xf numFmtId="0" fontId="39" fillId="10" borderId="4" xfId="0"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164" fontId="8" fillId="10" borderId="4" xfId="0" applyNumberFormat="1" applyFont="1" applyFill="1" applyBorder="1" applyAlignment="1">
      <alignment vertical="center" wrapText="1"/>
    </xf>
    <xf numFmtId="0" fontId="50" fillId="0" borderId="4" xfId="0" applyFont="1" applyBorder="1" applyAlignment="1">
      <alignment horizontal="left" vertical="center" wrapText="1" indent="1"/>
    </xf>
    <xf numFmtId="0" fontId="16" fillId="0" borderId="0" xfId="0" applyFont="1" applyAlignment="1">
      <alignment vertical="center"/>
    </xf>
    <xf numFmtId="0" fontId="51" fillId="7" borderId="0" xfId="0" applyFont="1" applyFill="1" applyAlignment="1">
      <alignment vertical="center" wrapText="1"/>
    </xf>
    <xf numFmtId="49" fontId="41" fillId="9" borderId="4" xfId="0" applyNumberFormat="1" applyFont="1" applyFill="1" applyBorder="1" applyAlignment="1" applyProtection="1">
      <alignment vertical="center" wrapText="1"/>
      <protection locked="0"/>
    </xf>
    <xf numFmtId="0" fontId="8" fillId="0" borderId="4" xfId="0" applyFont="1" applyBorder="1" applyAlignment="1">
      <alignment horizontal="left" vertical="center" wrapText="1" indent="1"/>
    </xf>
    <xf numFmtId="0" fontId="54" fillId="0" borderId="16" xfId="0" applyFont="1" applyBorder="1" applyAlignment="1">
      <alignment horizontal="center"/>
    </xf>
    <xf numFmtId="0" fontId="55" fillId="0" borderId="0" xfId="0" applyFont="1"/>
    <xf numFmtId="0" fontId="45" fillId="7" borderId="0" xfId="0" applyFont="1" applyFill="1"/>
    <xf numFmtId="0" fontId="55" fillId="7" borderId="0" xfId="0" applyFont="1" applyFill="1"/>
    <xf numFmtId="0" fontId="16" fillId="0" borderId="14" xfId="0" applyFont="1" applyBorder="1" applyAlignment="1">
      <alignment horizontal="center" vertical="center" wrapText="1"/>
    </xf>
    <xf numFmtId="0" fontId="17" fillId="0" borderId="14" xfId="0" applyFont="1" applyBorder="1" applyAlignment="1">
      <alignment vertical="center"/>
    </xf>
    <xf numFmtId="164" fontId="8" fillId="9" borderId="4" xfId="0" applyNumberFormat="1" applyFont="1" applyFill="1" applyBorder="1" applyAlignment="1" applyProtection="1">
      <alignment horizontal="center" vertical="center" wrapText="1"/>
      <protection locked="0"/>
    </xf>
    <xf numFmtId="0" fontId="38" fillId="0" borderId="4" xfId="0" applyFont="1" applyBorder="1" applyAlignment="1">
      <alignment horizontal="left" vertical="center" wrapText="1" indent="2"/>
    </xf>
    <xf numFmtId="0" fontId="32" fillId="2" borderId="4" xfId="0" applyFont="1" applyFill="1" applyBorder="1" applyAlignment="1">
      <alignment vertical="center" wrapText="1"/>
    </xf>
    <xf numFmtId="165" fontId="32" fillId="2" borderId="4" xfId="0" applyNumberFormat="1" applyFont="1" applyFill="1" applyBorder="1" applyAlignment="1">
      <alignment horizontal="center" vertical="center" wrapText="1"/>
    </xf>
    <xf numFmtId="0" fontId="33" fillId="7" borderId="4" xfId="0" applyFont="1" applyFill="1" applyBorder="1" applyAlignment="1">
      <alignment vertical="center" wrapText="1"/>
    </xf>
    <xf numFmtId="0" fontId="33" fillId="7" borderId="4" xfId="0" applyFont="1" applyFill="1" applyBorder="1" applyAlignment="1">
      <alignment horizontal="center" vertical="center" wrapText="1"/>
    </xf>
    <xf numFmtId="0" fontId="2" fillId="0" borderId="0" xfId="0" applyFont="1"/>
    <xf numFmtId="0" fontId="31" fillId="4" borderId="17" xfId="0" applyFont="1" applyFill="1" applyBorder="1"/>
    <xf numFmtId="0" fontId="31" fillId="4" borderId="19" xfId="0" applyFont="1" applyFill="1" applyBorder="1"/>
    <xf numFmtId="0" fontId="0" fillId="0" borderId="16" xfId="0" applyBorder="1" applyAlignment="1">
      <alignment wrapText="1"/>
    </xf>
    <xf numFmtId="0" fontId="0" fillId="0" borderId="9" xfId="0" applyBorder="1" applyAlignment="1">
      <alignment wrapText="1"/>
    </xf>
    <xf numFmtId="0" fontId="30" fillId="0" borderId="4" xfId="0" applyFont="1" applyBorder="1" applyAlignment="1">
      <alignment horizontal="left" vertical="center" wrapText="1" indent="2"/>
    </xf>
    <xf numFmtId="164" fontId="30" fillId="6" borderId="4" xfId="0" applyNumberFormat="1" applyFont="1" applyFill="1" applyBorder="1" applyAlignment="1">
      <alignment horizontal="center" vertical="center" wrapText="1"/>
    </xf>
    <xf numFmtId="0" fontId="24" fillId="0" borderId="0" xfId="0" applyFont="1" applyAlignment="1">
      <alignment horizontal="right" vertical="center" wrapText="1" indent="1"/>
    </xf>
    <xf numFmtId="0" fontId="24" fillId="0" borderId="15" xfId="0" applyFont="1" applyBorder="1" applyAlignment="1">
      <alignment horizontal="right" vertical="center" wrapText="1" indent="1"/>
    </xf>
    <xf numFmtId="0" fontId="0" fillId="0" borderId="15" xfId="0" applyBorder="1"/>
    <xf numFmtId="49" fontId="12" fillId="0" borderId="15" xfId="0" applyNumberFormat="1" applyFont="1" applyBorder="1" applyAlignment="1">
      <alignment horizontal="center" wrapText="1"/>
    </xf>
    <xf numFmtId="0" fontId="23" fillId="0" borderId="16" xfId="0" applyFont="1" applyBorder="1" applyAlignment="1">
      <alignment vertical="top" wrapText="1"/>
    </xf>
    <xf numFmtId="0" fontId="27" fillId="0" borderId="16"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24" fillId="0" borderId="16" xfId="0" applyFont="1" applyBorder="1" applyAlignment="1">
      <alignment horizontal="right" vertical="top" wrapText="1"/>
    </xf>
    <xf numFmtId="0" fontId="24" fillId="0" borderId="16" xfId="0" applyFont="1" applyBorder="1" applyAlignment="1">
      <alignment vertical="top" wrapText="1"/>
    </xf>
    <xf numFmtId="0" fontId="24" fillId="0" borderId="20" xfId="0" applyFont="1" applyBorder="1" applyAlignment="1">
      <alignment horizontal="right" vertical="center" wrapText="1" indent="1"/>
    </xf>
    <xf numFmtId="0" fontId="24" fillId="0" borderId="14" xfId="0" applyFont="1" applyBorder="1" applyAlignment="1">
      <alignment horizontal="right" vertical="center" wrapText="1" indent="1"/>
    </xf>
    <xf numFmtId="49" fontId="12" fillId="0" borderId="2" xfId="0" applyNumberFormat="1" applyFont="1" applyBorder="1" applyAlignment="1">
      <alignment horizontal="center" wrapText="1"/>
    </xf>
    <xf numFmtId="0" fontId="62" fillId="0" borderId="9" xfId="0" applyFont="1" applyBorder="1" applyAlignment="1">
      <alignment horizontal="left" wrapText="1"/>
    </xf>
    <xf numFmtId="0" fontId="24" fillId="0" borderId="4" xfId="0" applyFont="1" applyBorder="1" applyAlignment="1">
      <alignment horizontal="left" vertical="center" wrapText="1" indent="1"/>
    </xf>
    <xf numFmtId="0" fontId="11" fillId="7" borderId="4" xfId="0" applyFont="1" applyFill="1" applyBorder="1" applyAlignment="1">
      <alignment horizontal="right" vertical="center" wrapText="1" indent="1"/>
    </xf>
    <xf numFmtId="0" fontId="8" fillId="11" borderId="4" xfId="0" applyFont="1" applyFill="1" applyBorder="1" applyAlignment="1">
      <alignment horizontal="right" vertical="center" wrapText="1" indent="1"/>
    </xf>
    <xf numFmtId="164" fontId="8" fillId="11" borderId="4" xfId="0" applyNumberFormat="1" applyFont="1" applyFill="1" applyBorder="1" applyAlignment="1">
      <alignment horizontal="center" vertical="top" wrapText="1"/>
    </xf>
    <xf numFmtId="164" fontId="8" fillId="9" borderId="4" xfId="0" applyNumberFormat="1" applyFont="1" applyFill="1" applyBorder="1" applyAlignment="1" applyProtection="1">
      <alignment horizontal="center" vertical="top" wrapText="1"/>
      <protection locked="0"/>
    </xf>
    <xf numFmtId="0" fontId="0" fillId="9" borderId="4" xfId="0" applyFill="1" applyBorder="1" applyAlignment="1" applyProtection="1">
      <alignment horizontal="left" vertical="center" wrapText="1" indent="1"/>
      <protection locked="0"/>
    </xf>
    <xf numFmtId="165" fontId="10" fillId="9" borderId="4" xfId="0" applyNumberFormat="1" applyFont="1" applyFill="1" applyBorder="1" applyAlignment="1" applyProtection="1">
      <alignment horizontal="center" vertical="center"/>
      <protection locked="0"/>
    </xf>
    <xf numFmtId="0" fontId="0" fillId="11" borderId="4" xfId="0" applyFill="1" applyBorder="1" applyAlignment="1">
      <alignment horizontal="left" vertical="center" wrapText="1" indent="1"/>
    </xf>
    <xf numFmtId="0" fontId="16" fillId="9" borderId="4" xfId="0" applyFont="1" applyFill="1" applyBorder="1" applyAlignment="1" applyProtection="1">
      <alignment horizontal="center" vertical="center" wrapText="1"/>
      <protection locked="0"/>
    </xf>
    <xf numFmtId="0" fontId="24" fillId="0" borderId="0" xfId="0" applyFont="1" applyAlignment="1">
      <alignment horizontal="right" indent="1"/>
    </xf>
    <xf numFmtId="0" fontId="47" fillId="9" borderId="4" xfId="0" applyFont="1" applyFill="1" applyBorder="1" applyAlignment="1">
      <alignment horizontal="center" vertical="center" wrapText="1"/>
    </xf>
    <xf numFmtId="0" fontId="8" fillId="0" borderId="9" xfId="0" applyFont="1" applyBorder="1" applyAlignment="1">
      <alignment horizontal="left" vertical="center" wrapText="1"/>
    </xf>
    <xf numFmtId="0" fontId="5" fillId="0" borderId="0" xfId="1" applyBorder="1" applyAlignment="1">
      <alignment horizontal="left" vertical="top" wrapText="1" indent="1"/>
    </xf>
    <xf numFmtId="0" fontId="16" fillId="0" borderId="9" xfId="0" applyFont="1" applyBorder="1" applyAlignment="1">
      <alignment horizontal="left" vertical="top" wrapText="1" indent="1"/>
    </xf>
    <xf numFmtId="0" fontId="16" fillId="0" borderId="0" xfId="0" quotePrefix="1" applyFont="1" applyAlignment="1">
      <alignment horizontal="left" wrapText="1" indent="1"/>
    </xf>
    <xf numFmtId="0" fontId="16" fillId="0" borderId="9" xfId="0" applyFont="1" applyBorder="1" applyAlignment="1">
      <alignment horizontal="left" wrapText="1" indent="1"/>
    </xf>
    <xf numFmtId="0" fontId="5" fillId="0" borderId="14" xfId="1" applyBorder="1" applyAlignment="1">
      <alignment horizontal="left" vertical="top" wrapText="1" indent="1"/>
    </xf>
    <xf numFmtId="0" fontId="16" fillId="0" borderId="2" xfId="0" applyFont="1" applyBorder="1" applyAlignment="1">
      <alignment horizontal="left" vertical="top" wrapText="1" indent="1"/>
    </xf>
    <xf numFmtId="0" fontId="27" fillId="4" borderId="17"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9" xfId="0" applyFont="1" applyFill="1" applyBorder="1" applyAlignment="1">
      <alignment horizontal="center" vertical="center"/>
    </xf>
    <xf numFmtId="0" fontId="22" fillId="0" borderId="0" xfId="0" applyFont="1" applyAlignment="1">
      <alignment horizontal="center"/>
    </xf>
    <xf numFmtId="0" fontId="8" fillId="0" borderId="0" xfId="0" applyFont="1" applyAlignment="1">
      <alignment horizontal="left" vertical="top" wrapText="1" indent="1"/>
    </xf>
    <xf numFmtId="0" fontId="8" fillId="0" borderId="9" xfId="0" applyFont="1" applyBorder="1" applyAlignment="1">
      <alignment horizontal="left" vertical="top" wrapText="1" indent="1"/>
    </xf>
    <xf numFmtId="0" fontId="16" fillId="0" borderId="0" xfId="0" applyFont="1" applyAlignment="1">
      <alignment horizontal="left" vertical="top" wrapText="1" indent="1"/>
    </xf>
    <xf numFmtId="0" fontId="0" fillId="9" borderId="4" xfId="0" applyFill="1" applyBorder="1" applyAlignment="1" applyProtection="1">
      <alignment horizontal="left" vertical="center" wrapText="1" indent="1"/>
      <protection locked="0"/>
    </xf>
    <xf numFmtId="0" fontId="30" fillId="0" borderId="21" xfId="0" quotePrefix="1" applyFont="1" applyBorder="1" applyAlignment="1">
      <alignment horizontal="left" vertical="top" wrapText="1"/>
    </xf>
    <xf numFmtId="0" fontId="30" fillId="0" borderId="21" xfId="0" applyFont="1" applyBorder="1" applyAlignment="1">
      <alignment horizontal="left" vertical="top"/>
    </xf>
    <xf numFmtId="0" fontId="39" fillId="12" borderId="4" xfId="0" applyFont="1" applyFill="1" applyBorder="1" applyAlignment="1">
      <alignment vertical="top" wrapText="1"/>
    </xf>
    <xf numFmtId="0" fontId="24" fillId="0" borderId="4" xfId="0" applyFont="1" applyBorder="1" applyAlignment="1">
      <alignment horizontal="left" vertical="center" wrapText="1" indent="1"/>
    </xf>
    <xf numFmtId="0" fontId="60" fillId="13" borderId="10" xfId="0" quotePrefix="1" applyFont="1" applyFill="1" applyBorder="1" applyAlignment="1">
      <alignment horizontal="left" vertical="center" wrapText="1"/>
    </xf>
    <xf numFmtId="0" fontId="60" fillId="13" borderId="13" xfId="0" applyFont="1" applyFill="1" applyBorder="1" applyAlignment="1">
      <alignment horizontal="left" vertical="center" wrapText="1"/>
    </xf>
    <xf numFmtId="0" fontId="60" fillId="13" borderId="11" xfId="0" applyFont="1" applyFill="1" applyBorder="1" applyAlignment="1">
      <alignment horizontal="left" vertical="center" wrapText="1"/>
    </xf>
    <xf numFmtId="0" fontId="39" fillId="14" borderId="4" xfId="0" applyFont="1" applyFill="1" applyBorder="1" applyAlignment="1">
      <alignment vertical="top" wrapText="1"/>
    </xf>
    <xf numFmtId="0" fontId="61" fillId="0" borderId="4" xfId="0" applyFont="1" applyBorder="1" applyAlignment="1">
      <alignment horizontal="left" vertical="center" wrapText="1" indent="1"/>
    </xf>
    <xf numFmtId="0" fontId="0" fillId="9" borderId="4" xfId="0" applyFill="1" applyBorder="1" applyProtection="1">
      <protection locked="0"/>
    </xf>
    <xf numFmtId="0" fontId="46" fillId="0" borderId="0" xfId="0" quotePrefix="1" applyFont="1" applyAlignment="1">
      <alignment horizontal="left" vertical="top" wrapText="1"/>
    </xf>
    <xf numFmtId="0" fontId="62" fillId="13" borderId="10" xfId="0" applyFont="1" applyFill="1" applyBorder="1" applyAlignment="1">
      <alignment horizontal="center" wrapText="1"/>
    </xf>
    <xf numFmtId="0" fontId="62" fillId="13" borderId="11" xfId="0" applyFont="1" applyFill="1" applyBorder="1" applyAlignment="1">
      <alignment horizontal="center" wrapText="1"/>
    </xf>
    <xf numFmtId="0" fontId="18" fillId="0" borderId="0" xfId="0" applyFont="1" applyAlignment="1">
      <alignment horizontal="center" vertical="center" wrapText="1"/>
    </xf>
    <xf numFmtId="0" fontId="27" fillId="4" borderId="17" xfId="0" applyFont="1" applyFill="1" applyBorder="1" applyAlignment="1">
      <alignment horizontal="center"/>
    </xf>
    <xf numFmtId="0" fontId="27" fillId="4" borderId="18" xfId="0" applyFont="1" applyFill="1" applyBorder="1" applyAlignment="1">
      <alignment horizontal="center"/>
    </xf>
    <xf numFmtId="0" fontId="27" fillId="4" borderId="19" xfId="0" applyFont="1" applyFill="1" applyBorder="1" applyAlignment="1">
      <alignment horizontal="center"/>
    </xf>
    <xf numFmtId="0" fontId="16" fillId="0" borderId="0" xfId="0" quotePrefix="1" applyFont="1" applyAlignment="1">
      <alignment horizontal="left" vertical="top" wrapText="1"/>
    </xf>
    <xf numFmtId="0" fontId="31" fillId="7" borderId="4" xfId="0" applyFont="1" applyFill="1" applyBorder="1" applyAlignment="1">
      <alignment horizontal="left" vertical="center" wrapText="1"/>
    </xf>
    <xf numFmtId="0" fontId="18" fillId="0" borderId="0" xfId="0" applyFont="1" applyAlignment="1">
      <alignment horizontal="center" vertical="center"/>
    </xf>
    <xf numFmtId="0" fontId="36" fillId="0" borderId="0" xfId="0" applyFont="1" applyAlignment="1">
      <alignment horizontal="center" vertical="center" wrapText="1"/>
    </xf>
    <xf numFmtId="0" fontId="11" fillId="7" borderId="4" xfId="0" applyFont="1" applyFill="1" applyBorder="1" applyAlignment="1">
      <alignment horizontal="left" wrapText="1"/>
    </xf>
    <xf numFmtId="0" fontId="0" fillId="9" borderId="4" xfId="0" applyFill="1" applyBorder="1" applyAlignment="1" applyProtection="1">
      <alignment horizontal="center"/>
      <protection locked="0"/>
    </xf>
    <xf numFmtId="164" fontId="8" fillId="9" borderId="4" xfId="0" applyNumberFormat="1" applyFont="1" applyFill="1" applyBorder="1" applyAlignment="1" applyProtection="1">
      <alignment horizontal="center" vertical="center"/>
      <protection locked="0"/>
    </xf>
    <xf numFmtId="0" fontId="11" fillId="7" borderId="4" xfId="0" applyFont="1" applyFill="1" applyBorder="1" applyAlignment="1">
      <alignment horizontal="left" vertical="center"/>
    </xf>
    <xf numFmtId="0" fontId="11" fillId="7" borderId="5" xfId="0" applyFont="1" applyFill="1" applyBorder="1" applyAlignment="1">
      <alignment horizontal="left"/>
    </xf>
    <xf numFmtId="0" fontId="11" fillId="7" borderId="7" xfId="0" applyFont="1" applyFill="1" applyBorder="1" applyAlignment="1">
      <alignment horizontal="left"/>
    </xf>
    <xf numFmtId="0" fontId="11" fillId="7" borderId="12" xfId="0" applyFont="1" applyFill="1" applyBorder="1" applyAlignment="1">
      <alignment horizontal="left"/>
    </xf>
    <xf numFmtId="0" fontId="11" fillId="7" borderId="8" xfId="0" applyFont="1" applyFill="1" applyBorder="1" applyAlignment="1">
      <alignment horizontal="left"/>
    </xf>
    <xf numFmtId="0" fontId="11" fillId="7" borderId="23" xfId="0" applyFont="1" applyFill="1" applyBorder="1" applyAlignment="1">
      <alignment horizontal="left"/>
    </xf>
    <xf numFmtId="0" fontId="11" fillId="7" borderId="21" xfId="0" applyFont="1" applyFill="1" applyBorder="1" applyAlignment="1">
      <alignment horizontal="left"/>
    </xf>
    <xf numFmtId="0" fontId="11" fillId="7" borderId="22" xfId="0" applyFont="1" applyFill="1" applyBorder="1" applyAlignment="1">
      <alignment horizontal="left"/>
    </xf>
    <xf numFmtId="0" fontId="1" fillId="8" borderId="4" xfId="0" applyFont="1" applyFill="1" applyBorder="1" applyAlignment="1">
      <alignment horizontal="left"/>
    </xf>
    <xf numFmtId="0" fontId="11" fillId="7" borderId="6" xfId="0" applyFont="1" applyFill="1" applyBorder="1" applyAlignment="1">
      <alignment horizontal="right"/>
    </xf>
    <xf numFmtId="0" fontId="6" fillId="9" borderId="4" xfId="0" applyFont="1" applyFill="1" applyBorder="1" applyAlignment="1" applyProtection="1">
      <alignment horizontal="left" indent="2"/>
      <protection locked="0"/>
    </xf>
    <xf numFmtId="0" fontId="35" fillId="0" borderId="0" xfId="0" applyFont="1" applyAlignment="1">
      <alignment horizontal="center" vertical="center" wrapText="1"/>
    </xf>
    <xf numFmtId="0" fontId="11" fillId="7" borderId="4" xfId="0" applyFont="1" applyFill="1" applyBorder="1" applyAlignment="1">
      <alignment horizontal="left" vertical="top"/>
    </xf>
    <xf numFmtId="0" fontId="11" fillId="7" borderId="6" xfId="0" applyFont="1" applyFill="1" applyBorder="1" applyAlignment="1">
      <alignment horizontal="left"/>
    </xf>
    <xf numFmtId="0" fontId="21" fillId="0" borderId="0" xfId="0" quotePrefix="1" applyFont="1" applyAlignment="1">
      <alignment horizontal="left" vertical="top" wrapText="1"/>
    </xf>
    <xf numFmtId="0" fontId="21" fillId="0" borderId="0" xfId="0" quotePrefix="1" applyFont="1" applyAlignment="1">
      <alignment horizontal="left" vertical="center" wrapText="1"/>
    </xf>
    <xf numFmtId="0" fontId="21" fillId="0" borderId="0" xfId="0" applyFont="1" applyAlignment="1">
      <alignment horizontal="left" vertical="center" wrapText="1"/>
    </xf>
    <xf numFmtId="0" fontId="27" fillId="4" borderId="17"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35" fillId="0" borderId="0" xfId="0" applyFont="1" applyAlignment="1">
      <alignment vertical="center"/>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0" fillId="0" borderId="0" xfId="0" quotePrefix="1" applyAlignment="1">
      <alignment horizontal="left" vertical="top" wrapText="1"/>
    </xf>
    <xf numFmtId="49" fontId="52" fillId="9" borderId="10" xfId="0" applyNumberFormat="1" applyFont="1" applyFill="1" applyBorder="1" applyAlignment="1" applyProtection="1">
      <alignment horizontal="left" vertical="top"/>
      <protection locked="0"/>
    </xf>
    <xf numFmtId="49" fontId="52" fillId="9" borderId="11" xfId="0" applyNumberFormat="1" applyFont="1" applyFill="1" applyBorder="1" applyAlignment="1" applyProtection="1">
      <alignment horizontal="left" vertical="top"/>
      <protection locked="0"/>
    </xf>
    <xf numFmtId="0" fontId="53" fillId="0" borderId="0" xfId="0" applyFont="1" applyAlignment="1">
      <alignment horizontal="left" wrapText="1"/>
    </xf>
    <xf numFmtId="0" fontId="53" fillId="0" borderId="9" xfId="0" applyFont="1" applyBorder="1" applyAlignment="1">
      <alignment horizontal="left" wrapText="1"/>
    </xf>
    <xf numFmtId="0" fontId="41" fillId="9" borderId="10" xfId="0" applyFont="1" applyFill="1" applyBorder="1" applyAlignment="1" applyProtection="1">
      <alignment horizontal="left" vertical="top" wrapText="1"/>
      <protection locked="0"/>
    </xf>
    <xf numFmtId="0" fontId="41" fillId="9" borderId="11" xfId="0" applyFont="1" applyFill="1" applyBorder="1" applyAlignment="1" applyProtection="1">
      <alignment horizontal="left" vertical="top" wrapText="1"/>
      <protection locked="0"/>
    </xf>
    <xf numFmtId="0" fontId="41" fillId="9" borderId="4" xfId="0" applyFont="1" applyFill="1" applyBorder="1" applyAlignment="1" applyProtection="1">
      <alignment horizontal="left" vertical="top" wrapText="1"/>
      <protection locked="0"/>
    </xf>
    <xf numFmtId="0" fontId="11" fillId="7" borderId="4" xfId="0" applyFont="1" applyFill="1" applyBorder="1" applyAlignment="1">
      <alignment horizontal="left" vertical="center" wrapText="1"/>
    </xf>
    <xf numFmtId="0" fontId="11" fillId="7" borderId="21" xfId="0" applyFont="1" applyFill="1" applyBorder="1" applyAlignment="1">
      <alignment horizontal="left" vertical="center" wrapText="1"/>
    </xf>
    <xf numFmtId="0" fontId="24" fillId="0" borderId="0" xfId="0" quotePrefix="1" applyFont="1" applyAlignment="1">
      <alignment horizontal="left" vertical="top" wrapText="1"/>
    </xf>
    <xf numFmtId="0" fontId="24" fillId="0" borderId="0" xfId="0" applyFont="1" applyAlignment="1">
      <alignment horizontal="left" vertical="top" wrapText="1"/>
    </xf>
    <xf numFmtId="0" fontId="27" fillId="4" borderId="3" xfId="0" applyFont="1" applyFill="1" applyBorder="1" applyAlignment="1">
      <alignment horizontal="center" vertical="top" wrapText="1"/>
    </xf>
    <xf numFmtId="0" fontId="27" fillId="4" borderId="15" xfId="0" applyFont="1" applyFill="1" applyBorder="1" applyAlignment="1">
      <alignment horizontal="center" vertical="top" wrapText="1"/>
    </xf>
    <xf numFmtId="0" fontId="27" fillId="4" borderId="1" xfId="0" applyFont="1" applyFill="1" applyBorder="1" applyAlignment="1">
      <alignment horizontal="center" vertical="top" wrapText="1"/>
    </xf>
    <xf numFmtId="0" fontId="43" fillId="0" borderId="0" xfId="0" applyFont="1" applyAlignment="1">
      <alignment horizontal="center" vertical="center"/>
    </xf>
    <xf numFmtId="0" fontId="63" fillId="0" borderId="0" xfId="0" applyFont="1" applyAlignment="1">
      <alignment horizontal="center" wrapText="1"/>
    </xf>
    <xf numFmtId="0" fontId="58" fillId="0" borderId="0" xfId="0" applyFont="1" applyAlignment="1">
      <alignment horizontal="center" vertical="center" wrapText="1"/>
    </xf>
    <xf numFmtId="0" fontId="5" fillId="0" borderId="0" xfId="1" applyFill="1" applyBorder="1" applyAlignment="1" applyProtection="1">
      <alignment wrapText="1"/>
    </xf>
    <xf numFmtId="0" fontId="34" fillId="0" borderId="0" xfId="0" applyFont="1" applyAlignment="1">
      <alignment horizontal="left" vertical="center"/>
    </xf>
    <xf numFmtId="0" fontId="57" fillId="4" borderId="18" xfId="0" applyFont="1" applyFill="1" applyBorder="1" applyAlignment="1">
      <alignment horizontal="center" vertical="center" wrapText="1"/>
    </xf>
  </cellXfs>
  <cellStyles count="2">
    <cellStyle name="Hyperlink" xfId="1" builtinId="8"/>
    <cellStyle name="Normal" xfId="0" builtinId="0"/>
  </cellStyles>
  <dxfs count="5">
    <dxf>
      <font>
        <color theme="1" tint="0.34998626667073579"/>
      </font>
      <fill>
        <patternFill>
          <bgColor theme="1" tint="0.34998626667073579"/>
        </patternFill>
      </fill>
    </dxf>
    <dxf>
      <font>
        <color theme="0" tint="-4.9989318521683403E-2"/>
      </font>
      <fill>
        <patternFill>
          <bgColor theme="0" tint="-4.9989318521683403E-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dexchange.info/resource/2033/hearth-coc-program-interim-rule/" TargetMode="External"/><Relationship Id="rId1" Type="http://schemas.openxmlformats.org/officeDocument/2006/relationships/hyperlink" Target="https://www.hudexchange.info/homelessness-assistance/coc-esg-virtual-binders/coc-eligible-activities/coc-eligible-activities-overvie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D1F8A-887B-4A78-9C5B-5CD9286A1EA0}">
  <sheetPr>
    <tabColor theme="0"/>
  </sheetPr>
  <dimension ref="B1:AZ514"/>
  <sheetViews>
    <sheetView showGridLines="0" zoomScaleNormal="100" workbookViewId="0">
      <selection activeCell="F14" sqref="F14"/>
    </sheetView>
  </sheetViews>
  <sheetFormatPr defaultRowHeight="14.5" x14ac:dyDescent="0.35"/>
  <cols>
    <col min="1" max="2" width="1.7265625" customWidth="1"/>
    <col min="3" max="3" width="88.1796875" customWidth="1"/>
    <col min="4" max="4" width="1.81640625" customWidth="1"/>
    <col min="5" max="5" width="2" customWidth="1"/>
    <col min="6" max="6" width="35.1796875" style="11" customWidth="1"/>
    <col min="7" max="52" width="9.1796875" style="11"/>
  </cols>
  <sheetData>
    <row r="1" spans="2:4" ht="21" x14ac:dyDescent="0.5">
      <c r="C1" s="150" t="s">
        <v>130</v>
      </c>
      <c r="D1" s="150"/>
    </row>
    <row r="2" spans="2:4" ht="5.25" customHeight="1" thickBot="1" x14ac:dyDescent="0.55000000000000004">
      <c r="C2" s="67"/>
      <c r="D2" s="67"/>
    </row>
    <row r="3" spans="2:4" ht="21" x14ac:dyDescent="0.35">
      <c r="B3" s="147" t="s">
        <v>85</v>
      </c>
      <c r="C3" s="148"/>
      <c r="D3" s="149"/>
    </row>
    <row r="4" spans="2:4" ht="146.25" customHeight="1" x14ac:dyDescent="0.35">
      <c r="B4" s="32"/>
      <c r="C4" s="151" t="s">
        <v>170</v>
      </c>
      <c r="D4" s="152"/>
    </row>
    <row r="5" spans="2:4" ht="25.5" customHeight="1" x14ac:dyDescent="0.35">
      <c r="B5" s="32"/>
      <c r="C5" s="139" t="s">
        <v>169</v>
      </c>
      <c r="D5" s="140"/>
    </row>
    <row r="6" spans="2:4" ht="76.5" customHeight="1" x14ac:dyDescent="0.35">
      <c r="B6" s="32"/>
      <c r="C6" s="151" t="s">
        <v>171</v>
      </c>
      <c r="D6" s="152"/>
    </row>
    <row r="7" spans="2:4" ht="205.5" customHeight="1" x14ac:dyDescent="0.35">
      <c r="B7" s="32"/>
      <c r="C7" s="153" t="s">
        <v>172</v>
      </c>
      <c r="D7" s="142"/>
    </row>
    <row r="8" spans="2:4" ht="18.75" customHeight="1" x14ac:dyDescent="0.35">
      <c r="B8" s="32"/>
      <c r="C8" s="141" t="s">
        <v>168</v>
      </c>
      <c r="D8" s="142"/>
    </row>
    <row r="9" spans="2:4" ht="29.25" customHeight="1" x14ac:dyDescent="0.35">
      <c r="B9" s="32"/>
      <c r="C9" s="143" t="s">
        <v>167</v>
      </c>
      <c r="D9" s="144"/>
    </row>
    <row r="10" spans="2:4" ht="36" customHeight="1" thickBot="1" x14ac:dyDescent="0.4">
      <c r="B10" s="33"/>
      <c r="C10" s="145" t="s">
        <v>166</v>
      </c>
      <c r="D10" s="146"/>
    </row>
    <row r="11" spans="2:4" ht="9.75" customHeight="1" x14ac:dyDescent="0.35"/>
    <row r="12" spans="2:4" s="11" customFormat="1" x14ac:dyDescent="0.35"/>
    <row r="13" spans="2:4" s="11" customFormat="1" x14ac:dyDescent="0.35"/>
    <row r="14" spans="2:4" s="11" customFormat="1" x14ac:dyDescent="0.35"/>
    <row r="15" spans="2:4" s="11" customFormat="1" x14ac:dyDescent="0.35"/>
    <row r="16" spans="2:4" s="11" customFormat="1" x14ac:dyDescent="0.35"/>
    <row r="17" s="11" customFormat="1" x14ac:dyDescent="0.35"/>
    <row r="18" s="11" customFormat="1" x14ac:dyDescent="0.35"/>
    <row r="19" s="11" customFormat="1" x14ac:dyDescent="0.35"/>
    <row r="20" s="11" customFormat="1" x14ac:dyDescent="0.35"/>
    <row r="21" s="11" customFormat="1" x14ac:dyDescent="0.35"/>
    <row r="22" s="11" customFormat="1" x14ac:dyDescent="0.35"/>
    <row r="23" s="11" customFormat="1" x14ac:dyDescent="0.35"/>
    <row r="24" s="11" customFormat="1" x14ac:dyDescent="0.35"/>
    <row r="25" s="11" customFormat="1" x14ac:dyDescent="0.35"/>
    <row r="26" s="11" customFormat="1" x14ac:dyDescent="0.35"/>
    <row r="27" s="11" customFormat="1" x14ac:dyDescent="0.35"/>
    <row r="28" s="11" customFormat="1" x14ac:dyDescent="0.35"/>
    <row r="29" s="11" customFormat="1" x14ac:dyDescent="0.35"/>
    <row r="30" s="11" customFormat="1" x14ac:dyDescent="0.35"/>
    <row r="31" s="11" customFormat="1" x14ac:dyDescent="0.35"/>
    <row r="32"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row r="244" s="11" customFormat="1" x14ac:dyDescent="0.35"/>
    <row r="245" s="11" customFormat="1" x14ac:dyDescent="0.35"/>
    <row r="246" s="11" customFormat="1" x14ac:dyDescent="0.35"/>
    <row r="247" s="11" customFormat="1" x14ac:dyDescent="0.35"/>
    <row r="248" s="11" customFormat="1" x14ac:dyDescent="0.35"/>
    <row r="249" s="11" customFormat="1" x14ac:dyDescent="0.35"/>
    <row r="250" s="11" customFormat="1" x14ac:dyDescent="0.35"/>
    <row r="251" s="11" customFormat="1" x14ac:dyDescent="0.35"/>
    <row r="252" s="11" customFormat="1" x14ac:dyDescent="0.35"/>
    <row r="253" s="11" customFormat="1" x14ac:dyDescent="0.35"/>
    <row r="254" s="11" customFormat="1" x14ac:dyDescent="0.35"/>
    <row r="255" s="11" customFormat="1" x14ac:dyDescent="0.35"/>
    <row r="256" s="11" customFormat="1" x14ac:dyDescent="0.35"/>
    <row r="257" s="11" customFormat="1" x14ac:dyDescent="0.35"/>
    <row r="258" s="11" customFormat="1" x14ac:dyDescent="0.35"/>
    <row r="259" s="11" customFormat="1" x14ac:dyDescent="0.35"/>
    <row r="260" s="11" customFormat="1" x14ac:dyDescent="0.35"/>
    <row r="261" s="11" customFormat="1" x14ac:dyDescent="0.35"/>
    <row r="262" s="11" customFormat="1" x14ac:dyDescent="0.35"/>
    <row r="263" s="11" customFormat="1" x14ac:dyDescent="0.35"/>
    <row r="264" s="11" customFormat="1" x14ac:dyDescent="0.35"/>
    <row r="265" s="11" customFormat="1" x14ac:dyDescent="0.35"/>
    <row r="266" s="11" customFormat="1" x14ac:dyDescent="0.35"/>
    <row r="267" s="11" customFormat="1" x14ac:dyDescent="0.35"/>
    <row r="268" s="11" customFormat="1" x14ac:dyDescent="0.35"/>
    <row r="269" s="11" customFormat="1" x14ac:dyDescent="0.35"/>
    <row r="270" s="11" customFormat="1" x14ac:dyDescent="0.35"/>
    <row r="271" s="11" customFormat="1" x14ac:dyDescent="0.35"/>
    <row r="272" s="11" customFormat="1" x14ac:dyDescent="0.35"/>
    <row r="273" s="11" customFormat="1" x14ac:dyDescent="0.35"/>
    <row r="274" s="11" customFormat="1" x14ac:dyDescent="0.35"/>
    <row r="275" s="11" customFormat="1" x14ac:dyDescent="0.35"/>
    <row r="276" s="11" customFormat="1" x14ac:dyDescent="0.35"/>
    <row r="277" s="11" customFormat="1" x14ac:dyDescent="0.35"/>
    <row r="278" s="11" customFormat="1" x14ac:dyDescent="0.35"/>
    <row r="279" s="11" customFormat="1" x14ac:dyDescent="0.35"/>
    <row r="280" s="11" customFormat="1" x14ac:dyDescent="0.35"/>
    <row r="281" s="11" customFormat="1" x14ac:dyDescent="0.35"/>
    <row r="282" s="11" customFormat="1" x14ac:dyDescent="0.35"/>
    <row r="283" s="11" customFormat="1" x14ac:dyDescent="0.35"/>
    <row r="284" s="11" customFormat="1" x14ac:dyDescent="0.35"/>
    <row r="285" s="11" customFormat="1" x14ac:dyDescent="0.35"/>
    <row r="286" s="11" customFormat="1" x14ac:dyDescent="0.35"/>
    <row r="287" s="11" customFormat="1" x14ac:dyDescent="0.35"/>
    <row r="288" s="11" customFormat="1" x14ac:dyDescent="0.35"/>
    <row r="289" s="11" customFormat="1" x14ac:dyDescent="0.35"/>
    <row r="290" s="11" customFormat="1" x14ac:dyDescent="0.35"/>
    <row r="291" s="11" customFormat="1" x14ac:dyDescent="0.35"/>
    <row r="292" s="11" customFormat="1" x14ac:dyDescent="0.35"/>
    <row r="293" s="11" customFormat="1" x14ac:dyDescent="0.35"/>
    <row r="294" s="11" customFormat="1" x14ac:dyDescent="0.35"/>
    <row r="295" s="11" customFormat="1" x14ac:dyDescent="0.35"/>
    <row r="296" s="11" customFormat="1" x14ac:dyDescent="0.35"/>
    <row r="297" s="11" customFormat="1" x14ac:dyDescent="0.35"/>
    <row r="298" s="11" customFormat="1" x14ac:dyDescent="0.35"/>
    <row r="299" s="11" customFormat="1" x14ac:dyDescent="0.35"/>
    <row r="300" s="11" customFormat="1" x14ac:dyDescent="0.35"/>
    <row r="301" s="11" customFormat="1" x14ac:dyDescent="0.35"/>
    <row r="302" s="11" customFormat="1" x14ac:dyDescent="0.35"/>
    <row r="303" s="11" customFormat="1" x14ac:dyDescent="0.35"/>
    <row r="304" s="11" customFormat="1" x14ac:dyDescent="0.35"/>
    <row r="305" s="11" customFormat="1" x14ac:dyDescent="0.35"/>
    <row r="306" s="11" customFormat="1" x14ac:dyDescent="0.35"/>
    <row r="307" s="11" customFormat="1" x14ac:dyDescent="0.35"/>
    <row r="308" s="11" customFormat="1" x14ac:dyDescent="0.35"/>
    <row r="309" s="11" customFormat="1" x14ac:dyDescent="0.35"/>
    <row r="310" s="11" customFormat="1" x14ac:dyDescent="0.35"/>
    <row r="311" s="11" customFormat="1" x14ac:dyDescent="0.35"/>
    <row r="312" s="11" customFormat="1" x14ac:dyDescent="0.35"/>
    <row r="313" s="11" customFormat="1" x14ac:dyDescent="0.35"/>
    <row r="314" s="11" customFormat="1" x14ac:dyDescent="0.35"/>
    <row r="315" s="11" customFormat="1" x14ac:dyDescent="0.35"/>
    <row r="316" s="11" customFormat="1" x14ac:dyDescent="0.35"/>
    <row r="317" s="11" customFormat="1" x14ac:dyDescent="0.35"/>
    <row r="318" s="11" customFormat="1" x14ac:dyDescent="0.35"/>
    <row r="319" s="11" customFormat="1" x14ac:dyDescent="0.35"/>
    <row r="320" s="11" customFormat="1" x14ac:dyDescent="0.35"/>
    <row r="321" s="11" customFormat="1" x14ac:dyDescent="0.35"/>
    <row r="322" s="11" customFormat="1" x14ac:dyDescent="0.35"/>
    <row r="323" s="11" customFormat="1" x14ac:dyDescent="0.35"/>
    <row r="324" s="11" customFormat="1" x14ac:dyDescent="0.35"/>
    <row r="325" s="11" customFormat="1" x14ac:dyDescent="0.35"/>
    <row r="326" s="11" customFormat="1" x14ac:dyDescent="0.35"/>
    <row r="327" s="11" customFormat="1" x14ac:dyDescent="0.35"/>
    <row r="328" s="11" customFormat="1" x14ac:dyDescent="0.35"/>
    <row r="329" s="11" customFormat="1" x14ac:dyDescent="0.35"/>
    <row r="330" s="11" customFormat="1" x14ac:dyDescent="0.35"/>
    <row r="331" s="11" customFormat="1" x14ac:dyDescent="0.35"/>
    <row r="332" s="11" customFormat="1" x14ac:dyDescent="0.35"/>
    <row r="333" s="11" customFormat="1" x14ac:dyDescent="0.35"/>
    <row r="334" s="11" customFormat="1" x14ac:dyDescent="0.35"/>
    <row r="335" s="11" customFormat="1" x14ac:dyDescent="0.35"/>
    <row r="336" s="11" customFormat="1" x14ac:dyDescent="0.35"/>
    <row r="337" s="11" customFormat="1" x14ac:dyDescent="0.35"/>
    <row r="338" s="11" customFormat="1" x14ac:dyDescent="0.35"/>
    <row r="339" s="11" customFormat="1" x14ac:dyDescent="0.35"/>
    <row r="340" s="11" customFormat="1" x14ac:dyDescent="0.35"/>
    <row r="341" s="11" customFormat="1" x14ac:dyDescent="0.35"/>
    <row r="342" s="11" customFormat="1" x14ac:dyDescent="0.35"/>
    <row r="343" s="11" customFormat="1" x14ac:dyDescent="0.35"/>
    <row r="344" s="11" customFormat="1" x14ac:dyDescent="0.35"/>
    <row r="345" s="11" customFormat="1" x14ac:dyDescent="0.35"/>
    <row r="346" s="11" customFormat="1" x14ac:dyDescent="0.35"/>
    <row r="347" s="11" customFormat="1" x14ac:dyDescent="0.35"/>
    <row r="348" s="11" customFormat="1" x14ac:dyDescent="0.35"/>
    <row r="349" s="11" customFormat="1" x14ac:dyDescent="0.35"/>
    <row r="350" s="11" customFormat="1" x14ac:dyDescent="0.35"/>
    <row r="351" s="11" customFormat="1" x14ac:dyDescent="0.35"/>
    <row r="352" s="11" customFormat="1" x14ac:dyDescent="0.35"/>
    <row r="353" s="11" customFormat="1" x14ac:dyDescent="0.35"/>
    <row r="354" s="11" customFormat="1" x14ac:dyDescent="0.35"/>
    <row r="355" s="11" customFormat="1" x14ac:dyDescent="0.35"/>
    <row r="356" s="11" customFormat="1" x14ac:dyDescent="0.35"/>
    <row r="357" s="11" customFormat="1" x14ac:dyDescent="0.35"/>
    <row r="358" s="11" customFormat="1" x14ac:dyDescent="0.35"/>
    <row r="359" s="11" customFormat="1" x14ac:dyDescent="0.35"/>
    <row r="360" s="11" customFormat="1" x14ac:dyDescent="0.35"/>
    <row r="361" s="11" customFormat="1" x14ac:dyDescent="0.35"/>
    <row r="362" s="11" customFormat="1" x14ac:dyDescent="0.35"/>
    <row r="363" s="11" customFormat="1" x14ac:dyDescent="0.35"/>
    <row r="364" s="11" customFormat="1" x14ac:dyDescent="0.35"/>
    <row r="365" s="11" customFormat="1" x14ac:dyDescent="0.35"/>
    <row r="366" s="11" customFormat="1" x14ac:dyDescent="0.35"/>
    <row r="367" s="11" customFormat="1" x14ac:dyDescent="0.35"/>
    <row r="368" s="11" customFormat="1" x14ac:dyDescent="0.35"/>
    <row r="369" s="11" customFormat="1" x14ac:dyDescent="0.35"/>
    <row r="370" s="11" customFormat="1" x14ac:dyDescent="0.35"/>
    <row r="371" s="11" customFormat="1" x14ac:dyDescent="0.35"/>
    <row r="372" s="11" customFormat="1" x14ac:dyDescent="0.35"/>
    <row r="373" s="11" customFormat="1" x14ac:dyDescent="0.35"/>
    <row r="374" s="11" customFormat="1" x14ac:dyDescent="0.35"/>
    <row r="375" s="11" customFormat="1" x14ac:dyDescent="0.35"/>
    <row r="376" s="11" customFormat="1" x14ac:dyDescent="0.35"/>
    <row r="377" s="11" customFormat="1" x14ac:dyDescent="0.35"/>
    <row r="378" s="11" customFormat="1" x14ac:dyDescent="0.35"/>
    <row r="379" s="11" customFormat="1" x14ac:dyDescent="0.35"/>
    <row r="380" s="11" customFormat="1" x14ac:dyDescent="0.35"/>
    <row r="381" s="11" customFormat="1" x14ac:dyDescent="0.35"/>
    <row r="382" s="11" customFormat="1" x14ac:dyDescent="0.35"/>
    <row r="383" s="11" customFormat="1" x14ac:dyDescent="0.35"/>
    <row r="384" s="11" customFormat="1" x14ac:dyDescent="0.35"/>
    <row r="385" s="11" customFormat="1" x14ac:dyDescent="0.35"/>
    <row r="386" s="11" customFormat="1" x14ac:dyDescent="0.35"/>
    <row r="387" s="11" customFormat="1" x14ac:dyDescent="0.35"/>
    <row r="388" s="11" customFormat="1" x14ac:dyDescent="0.35"/>
    <row r="389" s="11" customFormat="1" x14ac:dyDescent="0.35"/>
    <row r="390" s="11" customFormat="1" x14ac:dyDescent="0.35"/>
    <row r="391" s="11" customFormat="1" x14ac:dyDescent="0.35"/>
    <row r="392" s="11" customFormat="1" x14ac:dyDescent="0.35"/>
    <row r="393" s="11" customFormat="1" x14ac:dyDescent="0.35"/>
    <row r="394" s="11" customFormat="1" x14ac:dyDescent="0.35"/>
    <row r="395" s="11" customFormat="1" x14ac:dyDescent="0.35"/>
    <row r="396" s="11" customFormat="1" x14ac:dyDescent="0.35"/>
    <row r="397" s="11" customFormat="1" x14ac:dyDescent="0.35"/>
    <row r="398" s="11" customFormat="1" x14ac:dyDescent="0.35"/>
    <row r="399" s="11" customFormat="1" x14ac:dyDescent="0.35"/>
    <row r="400" s="11" customFormat="1" x14ac:dyDescent="0.35"/>
    <row r="401" s="11" customFormat="1" x14ac:dyDescent="0.35"/>
    <row r="402" s="11" customFormat="1" x14ac:dyDescent="0.35"/>
    <row r="403" s="11" customFormat="1" x14ac:dyDescent="0.35"/>
    <row r="404" s="11" customFormat="1" x14ac:dyDescent="0.35"/>
    <row r="405" s="11" customFormat="1" x14ac:dyDescent="0.35"/>
    <row r="406" s="11" customFormat="1" x14ac:dyDescent="0.35"/>
    <row r="407" s="11" customFormat="1" x14ac:dyDescent="0.35"/>
    <row r="408" s="11" customFormat="1" x14ac:dyDescent="0.35"/>
    <row r="409" s="11" customFormat="1" x14ac:dyDescent="0.35"/>
    <row r="410" s="11" customFormat="1" x14ac:dyDescent="0.35"/>
    <row r="411" s="11" customFormat="1" x14ac:dyDescent="0.35"/>
    <row r="412" s="11" customFormat="1" x14ac:dyDescent="0.35"/>
    <row r="413" s="11" customFormat="1" x14ac:dyDescent="0.35"/>
    <row r="414" s="11" customFormat="1" x14ac:dyDescent="0.35"/>
    <row r="415" s="11" customFormat="1" x14ac:dyDescent="0.35"/>
    <row r="416" s="11" customFormat="1" x14ac:dyDescent="0.35"/>
    <row r="417" s="11" customFormat="1" x14ac:dyDescent="0.35"/>
    <row r="418" s="11" customFormat="1" x14ac:dyDescent="0.35"/>
    <row r="419" s="11" customFormat="1" x14ac:dyDescent="0.35"/>
    <row r="420" s="11" customFormat="1" x14ac:dyDescent="0.35"/>
    <row r="421" s="11" customFormat="1" x14ac:dyDescent="0.35"/>
    <row r="422" s="11" customFormat="1" x14ac:dyDescent="0.35"/>
    <row r="423" s="11" customFormat="1" x14ac:dyDescent="0.35"/>
    <row r="424" s="11" customFormat="1" x14ac:dyDescent="0.35"/>
    <row r="425" s="11" customFormat="1" x14ac:dyDescent="0.35"/>
    <row r="426" s="11" customFormat="1" x14ac:dyDescent="0.35"/>
    <row r="427" s="11" customFormat="1" x14ac:dyDescent="0.35"/>
    <row r="428" s="11" customFormat="1" x14ac:dyDescent="0.35"/>
    <row r="429" s="11" customFormat="1" x14ac:dyDescent="0.35"/>
    <row r="430" s="11" customFormat="1" x14ac:dyDescent="0.35"/>
    <row r="431" s="11" customFormat="1" x14ac:dyDescent="0.35"/>
    <row r="432" s="11" customFormat="1" x14ac:dyDescent="0.35"/>
    <row r="433" s="11" customFormat="1" x14ac:dyDescent="0.35"/>
    <row r="434" s="11" customFormat="1" x14ac:dyDescent="0.35"/>
    <row r="435" s="11" customFormat="1" x14ac:dyDescent="0.35"/>
    <row r="436" s="11" customFormat="1" x14ac:dyDescent="0.35"/>
    <row r="437" s="11" customFormat="1" x14ac:dyDescent="0.35"/>
    <row r="438" s="11" customFormat="1" x14ac:dyDescent="0.35"/>
    <row r="439" s="11" customFormat="1" x14ac:dyDescent="0.35"/>
    <row r="440" s="11" customFormat="1" x14ac:dyDescent="0.35"/>
    <row r="441" s="11" customFormat="1" x14ac:dyDescent="0.35"/>
    <row r="442" s="11" customFormat="1" x14ac:dyDescent="0.35"/>
    <row r="443" s="11" customFormat="1" x14ac:dyDescent="0.35"/>
    <row r="444" s="11" customFormat="1" x14ac:dyDescent="0.35"/>
    <row r="445" s="11" customFormat="1" x14ac:dyDescent="0.35"/>
    <row r="446" s="11" customFormat="1" x14ac:dyDescent="0.35"/>
    <row r="447" s="11" customFormat="1" x14ac:dyDescent="0.35"/>
    <row r="448" s="11" customFormat="1" x14ac:dyDescent="0.35"/>
    <row r="449" s="11" customFormat="1" x14ac:dyDescent="0.35"/>
    <row r="450" s="11" customFormat="1" x14ac:dyDescent="0.35"/>
    <row r="451" s="11" customFormat="1" x14ac:dyDescent="0.35"/>
    <row r="452" s="11" customFormat="1" x14ac:dyDescent="0.35"/>
    <row r="453" s="11" customFormat="1" x14ac:dyDescent="0.35"/>
    <row r="454" s="11" customFormat="1" x14ac:dyDescent="0.35"/>
    <row r="455" s="11" customFormat="1" x14ac:dyDescent="0.35"/>
    <row r="456" s="11" customFormat="1" x14ac:dyDescent="0.35"/>
    <row r="457" s="11" customFormat="1" x14ac:dyDescent="0.35"/>
    <row r="458" s="11" customFormat="1" x14ac:dyDescent="0.35"/>
    <row r="459" s="11" customFormat="1" x14ac:dyDescent="0.35"/>
    <row r="460" s="11" customFormat="1" x14ac:dyDescent="0.35"/>
    <row r="461" s="11" customFormat="1" x14ac:dyDescent="0.35"/>
    <row r="462" s="11" customFormat="1" x14ac:dyDescent="0.35"/>
    <row r="463" s="11" customFormat="1" x14ac:dyDescent="0.35"/>
    <row r="464" s="11" customFormat="1" x14ac:dyDescent="0.35"/>
    <row r="465" s="11" customFormat="1" x14ac:dyDescent="0.35"/>
    <row r="466" s="11" customFormat="1" x14ac:dyDescent="0.35"/>
    <row r="467" s="11" customFormat="1" x14ac:dyDescent="0.35"/>
    <row r="468" s="11" customFormat="1" x14ac:dyDescent="0.35"/>
    <row r="469" s="11" customFormat="1" x14ac:dyDescent="0.35"/>
    <row r="470" s="11" customFormat="1" x14ac:dyDescent="0.35"/>
    <row r="471" s="11" customFormat="1" x14ac:dyDescent="0.35"/>
    <row r="472" s="11" customFormat="1" x14ac:dyDescent="0.35"/>
    <row r="473" s="11" customFormat="1" x14ac:dyDescent="0.35"/>
    <row r="474" s="11" customFormat="1" x14ac:dyDescent="0.35"/>
    <row r="475" s="11" customFormat="1" x14ac:dyDescent="0.35"/>
    <row r="476" s="11" customFormat="1" x14ac:dyDescent="0.35"/>
    <row r="477" s="11" customFormat="1" x14ac:dyDescent="0.35"/>
    <row r="478" s="11" customFormat="1" x14ac:dyDescent="0.35"/>
    <row r="479" s="11" customFormat="1" x14ac:dyDescent="0.35"/>
    <row r="480" s="11" customFormat="1" x14ac:dyDescent="0.35"/>
    <row r="481" s="11" customFormat="1" x14ac:dyDescent="0.35"/>
    <row r="482" s="11" customFormat="1" x14ac:dyDescent="0.35"/>
    <row r="483" s="11" customFormat="1" x14ac:dyDescent="0.35"/>
    <row r="484" s="11" customFormat="1" x14ac:dyDescent="0.35"/>
    <row r="485" s="11" customFormat="1" x14ac:dyDescent="0.35"/>
    <row r="486" s="11" customFormat="1" x14ac:dyDescent="0.35"/>
    <row r="487" s="11" customFormat="1" x14ac:dyDescent="0.35"/>
    <row r="488" s="11" customFormat="1" x14ac:dyDescent="0.35"/>
    <row r="489" s="11" customFormat="1" x14ac:dyDescent="0.35"/>
    <row r="490" s="11" customFormat="1" x14ac:dyDescent="0.35"/>
    <row r="491" s="11" customFormat="1" x14ac:dyDescent="0.35"/>
    <row r="492" s="11" customFormat="1" x14ac:dyDescent="0.35"/>
    <row r="493" s="11" customFormat="1" x14ac:dyDescent="0.35"/>
    <row r="494" s="11" customFormat="1" x14ac:dyDescent="0.35"/>
    <row r="495" s="11" customFormat="1" x14ac:dyDescent="0.35"/>
    <row r="496" s="11" customFormat="1" x14ac:dyDescent="0.35"/>
    <row r="497" s="11" customFormat="1" x14ac:dyDescent="0.35"/>
    <row r="498" s="11" customFormat="1" x14ac:dyDescent="0.35"/>
    <row r="499" s="11" customFormat="1" x14ac:dyDescent="0.35"/>
    <row r="500" s="11" customFormat="1" x14ac:dyDescent="0.35"/>
    <row r="501" s="11" customFormat="1" x14ac:dyDescent="0.35"/>
    <row r="502" s="11" customFormat="1" x14ac:dyDescent="0.35"/>
    <row r="503" s="11" customFormat="1" x14ac:dyDescent="0.35"/>
    <row r="504" s="11" customFormat="1" x14ac:dyDescent="0.35"/>
    <row r="505" s="11" customFormat="1" x14ac:dyDescent="0.35"/>
    <row r="506" s="11" customFormat="1" x14ac:dyDescent="0.35"/>
    <row r="507" s="11" customFormat="1" x14ac:dyDescent="0.35"/>
    <row r="508" s="11" customFormat="1" x14ac:dyDescent="0.35"/>
    <row r="509" s="11" customFormat="1" x14ac:dyDescent="0.35"/>
    <row r="510" s="11" customFormat="1" x14ac:dyDescent="0.35"/>
    <row r="511" s="11" customFormat="1" x14ac:dyDescent="0.35"/>
    <row r="512" s="11" customFormat="1" x14ac:dyDescent="0.35"/>
    <row r="513" s="11" customFormat="1" x14ac:dyDescent="0.35"/>
    <row r="514" s="11" customFormat="1" x14ac:dyDescent="0.35"/>
  </sheetData>
  <sheetProtection sheet="1" objects="1" scenarios="1" formatRows="0" selectLockedCells="1"/>
  <mergeCells count="8">
    <mergeCell ref="C8:D8"/>
    <mergeCell ref="C9:D9"/>
    <mergeCell ref="C10:D10"/>
    <mergeCell ref="B3:D3"/>
    <mergeCell ref="C1:D1"/>
    <mergeCell ref="C4:D4"/>
    <mergeCell ref="C7:D7"/>
    <mergeCell ref="C6:D6"/>
  </mergeCells>
  <hyperlinks>
    <hyperlink ref="C10" r:id="rId1" xr:uid="{63574B1E-FDAA-417B-8D15-B0FBCA903B3A}"/>
    <hyperlink ref="C8" r:id="rId2" xr:uid="{D476BB97-E68F-4518-BBE7-ABDC15195E21}"/>
  </hyperlinks>
  <pageMargins left="0.45" right="0.45" top="0.75" bottom="0.75" header="0.3" footer="0.3"/>
  <pageSetup orientation="portrait" r:id="rId3"/>
  <headerFooter>
    <oddHeader>&amp;R&amp;"-,Bold Italic"&amp;A</oddHeader>
    <oddFooter>&amp;R&amp;"-,Bold Italic"Page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B7B4-5E59-464C-A6FA-551627592E3A}">
  <sheetPr codeName="Sheet7">
    <tabColor rgb="FFFFC000"/>
  </sheetPr>
  <dimension ref="B1:AZ410"/>
  <sheetViews>
    <sheetView showGridLines="0" zoomScaleNormal="100" workbookViewId="0">
      <selection activeCell="C19" sqref="C19"/>
    </sheetView>
  </sheetViews>
  <sheetFormatPr defaultRowHeight="14.5" x14ac:dyDescent="0.35"/>
  <cols>
    <col min="1" max="2" width="1.7265625" customWidth="1"/>
    <col min="3" max="3" width="33.1796875" customWidth="1"/>
    <col min="4" max="4" width="52.54296875" customWidth="1"/>
    <col min="5" max="6" width="1.54296875" customWidth="1"/>
    <col min="7" max="52" width="9.1796875" style="11"/>
  </cols>
  <sheetData>
    <row r="1" spans="2:52" ht="26" x14ac:dyDescent="0.35">
      <c r="C1" s="217" t="s">
        <v>106</v>
      </c>
      <c r="D1" s="217"/>
      <c r="F1" s="48"/>
    </row>
    <row r="2" spans="2:52" ht="5.25" customHeight="1" x14ac:dyDescent="0.35">
      <c r="C2" s="48"/>
      <c r="D2" s="48"/>
      <c r="F2" s="48"/>
    </row>
    <row r="3" spans="2:52" ht="33.75" customHeight="1" x14ac:dyDescent="0.45">
      <c r="C3" s="218" t="s">
        <v>53</v>
      </c>
      <c r="D3" s="218"/>
      <c r="F3" s="8"/>
    </row>
    <row r="4" spans="2:52" ht="6" customHeight="1" thickBot="1" x14ac:dyDescent="0.5">
      <c r="C4" s="2"/>
      <c r="D4" s="2"/>
      <c r="F4" s="8"/>
    </row>
    <row r="5" spans="2:52" s="64" customFormat="1" ht="22.5" customHeight="1" thickBot="1" x14ac:dyDescent="0.55000000000000004">
      <c r="B5" s="214" t="s">
        <v>82</v>
      </c>
      <c r="C5" s="215"/>
      <c r="D5" s="215"/>
      <c r="E5" s="216"/>
      <c r="F5" s="49"/>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row>
    <row r="6" spans="2:52" ht="6.75" customHeight="1" x14ac:dyDescent="0.45">
      <c r="B6" s="32"/>
      <c r="C6" s="51"/>
      <c r="D6" s="51"/>
      <c r="E6" s="50"/>
      <c r="F6" s="8"/>
    </row>
    <row r="7" spans="2:52" s="58" customFormat="1" ht="20.25" customHeight="1" x14ac:dyDescent="0.4">
      <c r="B7" s="59"/>
      <c r="C7" s="60" t="s">
        <v>47</v>
      </c>
      <c r="D7" s="136" t="str">
        <f>IF('General Info-BLIs'!D6="","",'General Info-BLIs'!D6)</f>
        <v/>
      </c>
      <c r="E7" s="61"/>
      <c r="F7" s="62"/>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row>
    <row r="8" spans="2:52" s="58" customFormat="1" ht="20.25" customHeight="1" x14ac:dyDescent="0.4">
      <c r="B8" s="59"/>
      <c r="C8" s="60" t="s">
        <v>48</v>
      </c>
      <c r="D8" s="136" t="str">
        <f>IF('General Info-BLIs'!D7="","",'General Info-BLIs'!D7)</f>
        <v/>
      </c>
      <c r="E8" s="61"/>
      <c r="F8" s="63"/>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row>
    <row r="9" spans="2:52" s="58" customFormat="1" ht="20.25" customHeight="1" x14ac:dyDescent="0.4">
      <c r="B9" s="59"/>
      <c r="C9" s="60" t="s">
        <v>49</v>
      </c>
      <c r="D9" s="136" t="str">
        <f>IF('General Info-BLIs'!D8="","",'General Info-BLIs'!D8)</f>
        <v/>
      </c>
      <c r="E9" s="61"/>
      <c r="F9" s="63"/>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row>
    <row r="10" spans="2:52" s="58" customFormat="1" ht="20.25" customHeight="1" x14ac:dyDescent="0.4">
      <c r="B10" s="59"/>
      <c r="C10" s="60" t="s">
        <v>50</v>
      </c>
      <c r="D10" s="136" t="str">
        <f>IF('General Info-BLIs'!D9="","",'General Info-BLIs'!D9)</f>
        <v/>
      </c>
      <c r="E10" s="61"/>
      <c r="F10" s="63"/>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row>
    <row r="11" spans="2:52" ht="7.5" customHeight="1" thickBot="1" x14ac:dyDescent="0.5">
      <c r="B11" s="33"/>
      <c r="C11" s="52"/>
      <c r="D11" s="53"/>
      <c r="E11" s="30"/>
      <c r="F11" s="2"/>
    </row>
    <row r="12" spans="2:52" ht="9" customHeight="1" thickBot="1" x14ac:dyDescent="0.4"/>
    <row r="13" spans="2:52" s="64" customFormat="1" ht="22.5" customHeight="1" thickBot="1" x14ac:dyDescent="0.55000000000000004">
      <c r="B13" s="214" t="s">
        <v>156</v>
      </c>
      <c r="C13" s="215"/>
      <c r="D13" s="215"/>
      <c r="E13" s="216"/>
      <c r="F13" s="49"/>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row>
    <row r="14" spans="2:52" ht="6.75" customHeight="1" x14ac:dyDescent="0.45">
      <c r="B14" s="32"/>
      <c r="C14" s="51"/>
      <c r="D14" s="51"/>
      <c r="E14" s="50"/>
      <c r="F14" s="8"/>
    </row>
    <row r="15" spans="2:52" s="58" customFormat="1" ht="20.25" customHeight="1" x14ac:dyDescent="0.4">
      <c r="B15" s="59"/>
      <c r="C15" s="60" t="s">
        <v>81</v>
      </c>
      <c r="D15" s="136" t="str">
        <f>IF('General Info-BLIs'!D12="","",'General Info-BLIs'!D12)</f>
        <v/>
      </c>
      <c r="E15" s="61"/>
      <c r="F15" s="63"/>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row>
    <row r="16" spans="2:52" s="58" customFormat="1" ht="20.25" customHeight="1" x14ac:dyDescent="0.4">
      <c r="B16" s="59"/>
      <c r="C16" s="60" t="s">
        <v>138</v>
      </c>
      <c r="D16" s="136" t="str">
        <f>IF('General Info-BLIs'!D13="","",'General Info-BLIs'!D13)</f>
        <v/>
      </c>
      <c r="E16" s="61"/>
      <c r="F16" s="63"/>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row>
    <row r="17" spans="2:52" s="58" customFormat="1" ht="20.25" customHeight="1" x14ac:dyDescent="0.4">
      <c r="B17" s="59"/>
      <c r="C17" s="60" t="s">
        <v>173</v>
      </c>
      <c r="D17" s="136" t="str">
        <f>IF('General Info-BLIs'!E14="","",'General Info-BLIs'!E14)</f>
        <v/>
      </c>
      <c r="E17" s="61"/>
      <c r="F17" s="63"/>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row>
    <row r="18" spans="2:52" s="58" customFormat="1" ht="20.25" customHeight="1" x14ac:dyDescent="0.4">
      <c r="B18" s="59"/>
      <c r="C18" s="138" t="s">
        <v>157</v>
      </c>
      <c r="D18" s="136" t="str">
        <f>IF('General Info-BLIs'!E15="","",'General Info-BLIs'!E15)</f>
        <v/>
      </c>
      <c r="E18" s="61"/>
      <c r="F18" s="63"/>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row>
    <row r="19" spans="2:52" s="58" customFormat="1" ht="20.25" customHeight="1" x14ac:dyDescent="0.4">
      <c r="B19" s="59"/>
      <c r="C19" s="138" t="s">
        <v>158</v>
      </c>
      <c r="D19" s="136" t="str">
        <f>IF('General Info-BLIs'!E16="","",'General Info-BLIs'!E16)</f>
        <v/>
      </c>
      <c r="E19" s="61"/>
      <c r="F19" s="63"/>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row>
    <row r="20" spans="2:52" ht="7.5" customHeight="1" thickBot="1" x14ac:dyDescent="0.5">
      <c r="B20" s="33"/>
      <c r="C20" s="52"/>
      <c r="D20" s="53"/>
      <c r="E20" s="30"/>
      <c r="F20" s="2"/>
    </row>
    <row r="21" spans="2:52" ht="9" customHeight="1" thickBot="1" x14ac:dyDescent="0.4"/>
    <row r="22" spans="2:52" ht="24" customHeight="1" thickBot="1" x14ac:dyDescent="0.4">
      <c r="B22" s="214" t="s">
        <v>83</v>
      </c>
      <c r="C22" s="215"/>
      <c r="D22" s="215"/>
      <c r="E22" s="216"/>
    </row>
    <row r="23" spans="2:52" ht="67.5" customHeight="1" x14ac:dyDescent="0.35">
      <c r="B23" s="32"/>
      <c r="C23" s="212" t="s">
        <v>80</v>
      </c>
      <c r="D23" s="213"/>
      <c r="E23" s="26"/>
    </row>
    <row r="24" spans="2:52" ht="6" customHeight="1" x14ac:dyDescent="0.4">
      <c r="B24" s="32"/>
      <c r="C24" s="57"/>
      <c r="E24" s="26"/>
    </row>
    <row r="25" spans="2:52" ht="34" x14ac:dyDescent="0.35">
      <c r="B25" s="32"/>
      <c r="C25" s="81" t="s">
        <v>38</v>
      </c>
      <c r="D25" s="54" t="s">
        <v>39</v>
      </c>
      <c r="E25" s="26"/>
    </row>
    <row r="26" spans="2:52" ht="31" x14ac:dyDescent="0.35">
      <c r="B26" s="32"/>
      <c r="C26" s="103" t="s">
        <v>144</v>
      </c>
      <c r="D26" s="55" t="str">
        <f>IF('General Info-BLIs'!E24="YES",'Capital Costs'!D11,IF('General Info-BLIs'!E24="NO","$0","$0"))</f>
        <v>$0</v>
      </c>
      <c r="E26" s="26"/>
    </row>
    <row r="27" spans="2:52" ht="15.5" x14ac:dyDescent="0.35">
      <c r="B27" s="32"/>
      <c r="C27" s="103" t="s">
        <v>55</v>
      </c>
      <c r="D27" s="55" t="str">
        <f>IF('General Info-BLIs'!E25="YES",Leasing!E6,IF('General Info-BLIs'!E25="NO","$0","$0"))</f>
        <v>$0</v>
      </c>
      <c r="E27" s="26"/>
    </row>
    <row r="28" spans="2:52" ht="15.5" x14ac:dyDescent="0.35">
      <c r="B28" s="32"/>
      <c r="C28" s="103" t="s">
        <v>54</v>
      </c>
      <c r="D28" s="55" t="str">
        <f>IF('General Info-BLIs'!E26="YES",Leasing!J32,IF('General Info-BLIs'!E26="NO","$0","$0"))</f>
        <v>$0</v>
      </c>
      <c r="E28" s="26"/>
    </row>
    <row r="29" spans="2:52" ht="15.5" x14ac:dyDescent="0.35">
      <c r="B29" s="32"/>
      <c r="C29" s="103" t="s">
        <v>40</v>
      </c>
      <c r="D29" s="55" t="str">
        <f>IF('General Info-BLIs'!E27="YES",'Rental Assistance'!J21,IF('General Info-BLIs'!E27="NO","$0","$0"))</f>
        <v>$0</v>
      </c>
      <c r="E29" s="26"/>
    </row>
    <row r="30" spans="2:52" ht="15.5" x14ac:dyDescent="0.35">
      <c r="B30" s="32"/>
      <c r="C30" s="103" t="s">
        <v>42</v>
      </c>
      <c r="D30" s="55" t="str">
        <f>IF('General Info-BLIs'!E28="YES",Operating!D15,IF('General Info-BLIs'!E28="NO","$0","$0"))</f>
        <v>$0</v>
      </c>
      <c r="E30" s="26"/>
    </row>
    <row r="31" spans="2:52" ht="15.5" x14ac:dyDescent="0.35">
      <c r="B31" s="32"/>
      <c r="C31" s="103" t="s">
        <v>41</v>
      </c>
      <c r="D31" s="55" t="str">
        <f>IF('General Info-BLIs'!E29="YES",'Supportive Services'!D24,IF('General Info-BLIs'!E29="NO","$0","$0"))</f>
        <v>$0</v>
      </c>
      <c r="E31" s="26"/>
    </row>
    <row r="32" spans="2:52" ht="15.5" x14ac:dyDescent="0.35">
      <c r="B32" s="32"/>
      <c r="C32" s="103" t="s">
        <v>109</v>
      </c>
      <c r="D32" s="55" t="str">
        <f>IF('General Info-BLIs'!E30="YES",HMIS!D12,IF('General Info-BLIs'!E30="NO","$0","$0"))</f>
        <v>$0</v>
      </c>
      <c r="E32" s="26"/>
    </row>
    <row r="33" spans="2:5" ht="31" x14ac:dyDescent="0.35">
      <c r="B33" s="32"/>
      <c r="C33" s="103" t="s">
        <v>96</v>
      </c>
      <c r="D33" s="56">
        <f>SUM(D26:D31)</f>
        <v>0</v>
      </c>
      <c r="E33" s="26"/>
    </row>
    <row r="34" spans="2:5" ht="15.5" x14ac:dyDescent="0.35">
      <c r="B34" s="32"/>
      <c r="C34" s="103" t="s">
        <v>43</v>
      </c>
      <c r="D34" s="55" t="str">
        <f>IF('General Info-BLIs'!E31="NO","$0",IF('General Info-BLIs'!E31="YES",'Admin &amp; Match'!D5,"$0"))</f>
        <v>$0</v>
      </c>
      <c r="E34" s="26"/>
    </row>
    <row r="35" spans="2:5" ht="46.5" x14ac:dyDescent="0.35">
      <c r="B35" s="32"/>
      <c r="C35" s="113" t="s">
        <v>97</v>
      </c>
      <c r="D35" s="114">
        <f>D33+D34</f>
        <v>0</v>
      </c>
      <c r="E35" s="26"/>
    </row>
    <row r="36" spans="2:5" ht="9.75" customHeight="1" thickBot="1" x14ac:dyDescent="0.4">
      <c r="B36" s="33"/>
      <c r="C36" s="29"/>
      <c r="D36" s="29"/>
      <c r="E36" s="30"/>
    </row>
    <row r="37" spans="2:5" ht="6.75" customHeight="1" x14ac:dyDescent="0.35"/>
    <row r="38" spans="2:5" s="11" customFormat="1" x14ac:dyDescent="0.35"/>
    <row r="39" spans="2:5" s="11" customFormat="1" x14ac:dyDescent="0.35"/>
    <row r="40" spans="2:5" s="11" customFormat="1" x14ac:dyDescent="0.35"/>
    <row r="41" spans="2:5" s="11" customFormat="1" x14ac:dyDescent="0.35"/>
    <row r="42" spans="2:5" s="11" customFormat="1" x14ac:dyDescent="0.35"/>
    <row r="43" spans="2:5" s="11" customFormat="1" x14ac:dyDescent="0.35"/>
    <row r="44" spans="2:5" s="11" customFormat="1" x14ac:dyDescent="0.35"/>
    <row r="45" spans="2:5" s="11" customFormat="1" x14ac:dyDescent="0.35"/>
    <row r="46" spans="2:5" s="11" customFormat="1" x14ac:dyDescent="0.35"/>
    <row r="47" spans="2:5" s="11" customFormat="1" x14ac:dyDescent="0.35"/>
    <row r="48" spans="2:5"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row r="244" s="11" customFormat="1" x14ac:dyDescent="0.35"/>
    <row r="245" s="11" customFormat="1" x14ac:dyDescent="0.35"/>
    <row r="246" s="11" customFormat="1" x14ac:dyDescent="0.35"/>
    <row r="247" s="11" customFormat="1" x14ac:dyDescent="0.35"/>
    <row r="248" s="11" customFormat="1" x14ac:dyDescent="0.35"/>
    <row r="249" s="11" customFormat="1" x14ac:dyDescent="0.35"/>
    <row r="250" s="11" customFormat="1" x14ac:dyDescent="0.35"/>
    <row r="251" s="11" customFormat="1" x14ac:dyDescent="0.35"/>
    <row r="252" s="11" customFormat="1" x14ac:dyDescent="0.35"/>
    <row r="253" s="11" customFormat="1" x14ac:dyDescent="0.35"/>
    <row r="254" s="11" customFormat="1" x14ac:dyDescent="0.35"/>
    <row r="255" s="11" customFormat="1" x14ac:dyDescent="0.35"/>
    <row r="256" s="11" customFormat="1" x14ac:dyDescent="0.35"/>
    <row r="257" s="11" customFormat="1" x14ac:dyDescent="0.35"/>
    <row r="258" s="11" customFormat="1" x14ac:dyDescent="0.35"/>
    <row r="259" s="11" customFormat="1" x14ac:dyDescent="0.35"/>
    <row r="260" s="11" customFormat="1" x14ac:dyDescent="0.35"/>
    <row r="261" s="11" customFormat="1" x14ac:dyDescent="0.35"/>
    <row r="262" s="11" customFormat="1" x14ac:dyDescent="0.35"/>
    <row r="263" s="11" customFormat="1" x14ac:dyDescent="0.35"/>
    <row r="264" s="11" customFormat="1" x14ac:dyDescent="0.35"/>
    <row r="265" s="11" customFormat="1" x14ac:dyDescent="0.35"/>
    <row r="266" s="11" customFormat="1" x14ac:dyDescent="0.35"/>
    <row r="267" s="11" customFormat="1" x14ac:dyDescent="0.35"/>
    <row r="268" s="11" customFormat="1" x14ac:dyDescent="0.35"/>
    <row r="269" s="11" customFormat="1" x14ac:dyDescent="0.35"/>
    <row r="270" s="11" customFormat="1" x14ac:dyDescent="0.35"/>
    <row r="271" s="11" customFormat="1" x14ac:dyDescent="0.35"/>
    <row r="272" s="11" customFormat="1" x14ac:dyDescent="0.35"/>
    <row r="273" s="11" customFormat="1" x14ac:dyDescent="0.35"/>
    <row r="274" s="11" customFormat="1" x14ac:dyDescent="0.35"/>
    <row r="275" s="11" customFormat="1" x14ac:dyDescent="0.35"/>
    <row r="276" s="11" customFormat="1" x14ac:dyDescent="0.35"/>
    <row r="277" s="11" customFormat="1" x14ac:dyDescent="0.35"/>
    <row r="278" s="11" customFormat="1" x14ac:dyDescent="0.35"/>
    <row r="279" s="11" customFormat="1" x14ac:dyDescent="0.35"/>
    <row r="280" s="11" customFormat="1" x14ac:dyDescent="0.35"/>
    <row r="281" s="11" customFormat="1" x14ac:dyDescent="0.35"/>
    <row r="282" s="11" customFormat="1" x14ac:dyDescent="0.35"/>
    <row r="283" s="11" customFormat="1" x14ac:dyDescent="0.35"/>
    <row r="284" s="11" customFormat="1" x14ac:dyDescent="0.35"/>
    <row r="285" s="11" customFormat="1" x14ac:dyDescent="0.35"/>
    <row r="286" s="11" customFormat="1" x14ac:dyDescent="0.35"/>
    <row r="287" s="11" customFormat="1" x14ac:dyDescent="0.35"/>
    <row r="288" s="11" customFormat="1" x14ac:dyDescent="0.35"/>
    <row r="289" s="11" customFormat="1" x14ac:dyDescent="0.35"/>
    <row r="290" s="11" customFormat="1" x14ac:dyDescent="0.35"/>
    <row r="291" s="11" customFormat="1" x14ac:dyDescent="0.35"/>
    <row r="292" s="11" customFormat="1" x14ac:dyDescent="0.35"/>
    <row r="293" s="11" customFormat="1" x14ac:dyDescent="0.35"/>
    <row r="294" s="11" customFormat="1" x14ac:dyDescent="0.35"/>
    <row r="295" s="11" customFormat="1" x14ac:dyDescent="0.35"/>
    <row r="296" s="11" customFormat="1" x14ac:dyDescent="0.35"/>
    <row r="297" s="11" customFormat="1" x14ac:dyDescent="0.35"/>
    <row r="298" s="11" customFormat="1" x14ac:dyDescent="0.35"/>
    <row r="299" s="11" customFormat="1" x14ac:dyDescent="0.35"/>
    <row r="300" s="11" customFormat="1" x14ac:dyDescent="0.35"/>
    <row r="301" s="11" customFormat="1" x14ac:dyDescent="0.35"/>
    <row r="302" s="11" customFormat="1" x14ac:dyDescent="0.35"/>
    <row r="303" s="11" customFormat="1" x14ac:dyDescent="0.35"/>
    <row r="304" s="11" customFormat="1" x14ac:dyDescent="0.35"/>
    <row r="305" s="11" customFormat="1" x14ac:dyDescent="0.35"/>
    <row r="306" s="11" customFormat="1" x14ac:dyDescent="0.35"/>
    <row r="307" s="11" customFormat="1" x14ac:dyDescent="0.35"/>
    <row r="308" s="11" customFormat="1" x14ac:dyDescent="0.35"/>
    <row r="309" s="11" customFormat="1" x14ac:dyDescent="0.35"/>
    <row r="310" s="11" customFormat="1" x14ac:dyDescent="0.35"/>
    <row r="311" s="11" customFormat="1" x14ac:dyDescent="0.35"/>
    <row r="312" s="11" customFormat="1" x14ac:dyDescent="0.35"/>
    <row r="313" s="11" customFormat="1" x14ac:dyDescent="0.35"/>
    <row r="314" s="11" customFormat="1" x14ac:dyDescent="0.35"/>
    <row r="315" s="11" customFormat="1" x14ac:dyDescent="0.35"/>
    <row r="316" s="11" customFormat="1" x14ac:dyDescent="0.35"/>
    <row r="317" s="11" customFormat="1" x14ac:dyDescent="0.35"/>
    <row r="318" s="11" customFormat="1" x14ac:dyDescent="0.35"/>
    <row r="319" s="11" customFormat="1" x14ac:dyDescent="0.35"/>
    <row r="320" s="11" customFormat="1" x14ac:dyDescent="0.35"/>
    <row r="321" s="11" customFormat="1" x14ac:dyDescent="0.35"/>
    <row r="322" s="11" customFormat="1" x14ac:dyDescent="0.35"/>
    <row r="323" s="11" customFormat="1" x14ac:dyDescent="0.35"/>
    <row r="324" s="11" customFormat="1" x14ac:dyDescent="0.35"/>
    <row r="325" s="11" customFormat="1" x14ac:dyDescent="0.35"/>
    <row r="326" s="11" customFormat="1" x14ac:dyDescent="0.35"/>
    <row r="327" s="11" customFormat="1" x14ac:dyDescent="0.35"/>
    <row r="328" s="11" customFormat="1" x14ac:dyDescent="0.35"/>
    <row r="329" s="11" customFormat="1" x14ac:dyDescent="0.35"/>
    <row r="330" s="11" customFormat="1" x14ac:dyDescent="0.35"/>
    <row r="331" s="11" customFormat="1" x14ac:dyDescent="0.35"/>
    <row r="332" s="11" customFormat="1" x14ac:dyDescent="0.35"/>
    <row r="333" s="11" customFormat="1" x14ac:dyDescent="0.35"/>
    <row r="334" s="11" customFormat="1" x14ac:dyDescent="0.35"/>
    <row r="335" s="11" customFormat="1" x14ac:dyDescent="0.35"/>
    <row r="336" s="11" customFormat="1" x14ac:dyDescent="0.35"/>
    <row r="337" s="11" customFormat="1" x14ac:dyDescent="0.35"/>
    <row r="338" s="11" customFormat="1" x14ac:dyDescent="0.35"/>
    <row r="339" s="11" customFormat="1" x14ac:dyDescent="0.35"/>
    <row r="340" s="11" customFormat="1" x14ac:dyDescent="0.35"/>
    <row r="341" s="11" customFormat="1" x14ac:dyDescent="0.35"/>
    <row r="342" s="11" customFormat="1" x14ac:dyDescent="0.35"/>
    <row r="343" s="11" customFormat="1" x14ac:dyDescent="0.35"/>
    <row r="344" s="11" customFormat="1" x14ac:dyDescent="0.35"/>
    <row r="345" s="11" customFormat="1" x14ac:dyDescent="0.35"/>
    <row r="346" s="11" customFormat="1" x14ac:dyDescent="0.35"/>
    <row r="347" s="11" customFormat="1" x14ac:dyDescent="0.35"/>
    <row r="348" s="11" customFormat="1" x14ac:dyDescent="0.35"/>
    <row r="349" s="11" customFormat="1" x14ac:dyDescent="0.35"/>
    <row r="350" s="11" customFormat="1" x14ac:dyDescent="0.35"/>
    <row r="351" s="11" customFormat="1" x14ac:dyDescent="0.35"/>
    <row r="352" s="11" customFormat="1" x14ac:dyDescent="0.35"/>
    <row r="353" s="11" customFormat="1" x14ac:dyDescent="0.35"/>
    <row r="354" s="11" customFormat="1" x14ac:dyDescent="0.35"/>
    <row r="355" s="11" customFormat="1" x14ac:dyDescent="0.35"/>
    <row r="356" s="11" customFormat="1" x14ac:dyDescent="0.35"/>
    <row r="357" s="11" customFormat="1" x14ac:dyDescent="0.35"/>
    <row r="358" s="11" customFormat="1" x14ac:dyDescent="0.35"/>
    <row r="359" s="11" customFormat="1" x14ac:dyDescent="0.35"/>
    <row r="360" s="11" customFormat="1" x14ac:dyDescent="0.35"/>
    <row r="361" s="11" customFormat="1" x14ac:dyDescent="0.35"/>
    <row r="362" s="11" customFormat="1" x14ac:dyDescent="0.35"/>
    <row r="363" s="11" customFormat="1" x14ac:dyDescent="0.35"/>
    <row r="364" s="11" customFormat="1" x14ac:dyDescent="0.35"/>
    <row r="365" s="11" customFormat="1" x14ac:dyDescent="0.35"/>
    <row r="366" s="11" customFormat="1" x14ac:dyDescent="0.35"/>
    <row r="367" s="11" customFormat="1" x14ac:dyDescent="0.35"/>
    <row r="368" s="11" customFormat="1" x14ac:dyDescent="0.35"/>
    <row r="369" s="11" customFormat="1" x14ac:dyDescent="0.35"/>
    <row r="370" s="11" customFormat="1" x14ac:dyDescent="0.35"/>
    <row r="371" s="11" customFormat="1" x14ac:dyDescent="0.35"/>
    <row r="372" s="11" customFormat="1" x14ac:dyDescent="0.35"/>
    <row r="373" s="11" customFormat="1" x14ac:dyDescent="0.35"/>
    <row r="374" s="11" customFormat="1" x14ac:dyDescent="0.35"/>
    <row r="375" s="11" customFormat="1" x14ac:dyDescent="0.35"/>
    <row r="376" s="11" customFormat="1" x14ac:dyDescent="0.35"/>
    <row r="377" s="11" customFormat="1" x14ac:dyDescent="0.35"/>
    <row r="378" s="11" customFormat="1" x14ac:dyDescent="0.35"/>
    <row r="379" s="11" customFormat="1" x14ac:dyDescent="0.35"/>
    <row r="380" s="11" customFormat="1" x14ac:dyDescent="0.35"/>
    <row r="381" s="11" customFormat="1" x14ac:dyDescent="0.35"/>
    <row r="382" s="11" customFormat="1" x14ac:dyDescent="0.35"/>
    <row r="383" s="11" customFormat="1" x14ac:dyDescent="0.35"/>
    <row r="384" s="11" customFormat="1" x14ac:dyDescent="0.35"/>
    <row r="385" s="11" customFormat="1" x14ac:dyDescent="0.35"/>
    <row r="386" s="11" customFormat="1" x14ac:dyDescent="0.35"/>
    <row r="387" s="11" customFormat="1" x14ac:dyDescent="0.35"/>
    <row r="388" s="11" customFormat="1" x14ac:dyDescent="0.35"/>
    <row r="389" s="11" customFormat="1" x14ac:dyDescent="0.35"/>
    <row r="390" s="11" customFormat="1" x14ac:dyDescent="0.35"/>
    <row r="391" s="11" customFormat="1" x14ac:dyDescent="0.35"/>
    <row r="392" s="11" customFormat="1" x14ac:dyDescent="0.35"/>
    <row r="393" s="11" customFormat="1" x14ac:dyDescent="0.35"/>
    <row r="394" s="11" customFormat="1" x14ac:dyDescent="0.35"/>
    <row r="395" s="11" customFormat="1" x14ac:dyDescent="0.35"/>
    <row r="396" s="11" customFormat="1" x14ac:dyDescent="0.35"/>
    <row r="397" s="11" customFormat="1" x14ac:dyDescent="0.35"/>
    <row r="398" s="11" customFormat="1" x14ac:dyDescent="0.35"/>
    <row r="399" s="11" customFormat="1" x14ac:dyDescent="0.35"/>
    <row r="400" s="11" customFormat="1" x14ac:dyDescent="0.35"/>
    <row r="401" s="11" customFormat="1" x14ac:dyDescent="0.35"/>
    <row r="402" s="11" customFormat="1" x14ac:dyDescent="0.35"/>
    <row r="403" s="11" customFormat="1" x14ac:dyDescent="0.35"/>
    <row r="404" s="11" customFormat="1" x14ac:dyDescent="0.35"/>
    <row r="405" s="11" customFormat="1" x14ac:dyDescent="0.35"/>
    <row r="406" s="11" customFormat="1" x14ac:dyDescent="0.35"/>
    <row r="407" s="11" customFormat="1" x14ac:dyDescent="0.35"/>
    <row r="408" s="11" customFormat="1" x14ac:dyDescent="0.35"/>
    <row r="409" s="11" customFormat="1" x14ac:dyDescent="0.35"/>
    <row r="410" s="11" customFormat="1" x14ac:dyDescent="0.35"/>
  </sheetData>
  <sheetProtection sheet="1" objects="1" scenarios="1" formatRows="0" selectLockedCells="1"/>
  <mergeCells count="6">
    <mergeCell ref="C23:D23"/>
    <mergeCell ref="B5:E5"/>
    <mergeCell ref="B22:E22"/>
    <mergeCell ref="C1:D1"/>
    <mergeCell ref="C3:D3"/>
    <mergeCell ref="B13:E13"/>
  </mergeCells>
  <pageMargins left="0.7" right="0.7" top="0.75" bottom="0.75" header="0.3" footer="0.3"/>
  <pageSetup orientation="portrait" r:id="rId1"/>
  <headerFooter>
    <oddHeader>&amp;R&amp;"-,Bold Italic"&amp;A</oddHeader>
    <oddFooter>&amp;R&amp;"-,Bold Italic"Page &amp;P of &amp;N</oddFooter>
  </headerFooter>
  <ignoredErrors>
    <ignoredError sqref="D3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3C79-C438-447C-AFE0-7DA919F4E6D7}">
  <sheetPr codeName="Sheet8">
    <pageSetUpPr fitToPage="1"/>
  </sheetPr>
  <dimension ref="B1:AZ243"/>
  <sheetViews>
    <sheetView showGridLines="0" zoomScaleNormal="100" workbookViewId="0">
      <selection activeCell="F14" sqref="F14"/>
    </sheetView>
  </sheetViews>
  <sheetFormatPr defaultRowHeight="14.5" x14ac:dyDescent="0.35"/>
  <cols>
    <col min="1" max="2" width="1.7265625" customWidth="1"/>
    <col min="3" max="3" width="24.26953125" customWidth="1"/>
    <col min="4" max="8" width="15" customWidth="1"/>
    <col min="9" max="10" width="2.26953125" customWidth="1"/>
    <col min="11" max="52" width="9.1796875" style="11"/>
  </cols>
  <sheetData>
    <row r="1" spans="2:52" ht="33.75" customHeight="1" thickBot="1" x14ac:dyDescent="0.4">
      <c r="C1" s="219" t="s">
        <v>104</v>
      </c>
      <c r="D1" s="219"/>
      <c r="E1" s="219"/>
      <c r="F1" s="219"/>
      <c r="G1" s="219"/>
      <c r="H1" s="219"/>
    </row>
    <row r="2" spans="2:52" ht="48.75" customHeight="1" x14ac:dyDescent="0.35">
      <c r="B2" s="109"/>
      <c r="C2" s="222" t="s">
        <v>105</v>
      </c>
      <c r="D2" s="222"/>
      <c r="E2" s="222"/>
      <c r="F2" s="222"/>
      <c r="G2" s="222"/>
      <c r="H2" s="222"/>
      <c r="I2" s="110"/>
    </row>
    <row r="3" spans="2:52" ht="15.5" x14ac:dyDescent="0.35">
      <c r="B3" s="32"/>
      <c r="C3" s="221" t="s">
        <v>64</v>
      </c>
      <c r="D3" s="221"/>
      <c r="E3" s="221"/>
      <c r="F3" s="221"/>
      <c r="G3" s="221"/>
      <c r="H3" s="221"/>
      <c r="I3" s="26"/>
    </row>
    <row r="4" spans="2:52" x14ac:dyDescent="0.35">
      <c r="B4" s="32"/>
      <c r="C4" s="108"/>
      <c r="D4" s="108"/>
      <c r="E4" s="108"/>
      <c r="F4" s="108"/>
      <c r="G4" s="108"/>
      <c r="H4" s="108"/>
      <c r="I4" s="26"/>
    </row>
    <row r="5" spans="2:52" s="7" customFormat="1" ht="34.5" customHeight="1" x14ac:dyDescent="0.35">
      <c r="B5" s="111"/>
      <c r="C5" s="106" t="s">
        <v>33</v>
      </c>
      <c r="D5" s="107" t="s">
        <v>63</v>
      </c>
      <c r="E5" s="107" t="s">
        <v>34</v>
      </c>
      <c r="F5" s="107" t="s">
        <v>35</v>
      </c>
      <c r="G5" s="107" t="s">
        <v>36</v>
      </c>
      <c r="H5" s="107" t="s">
        <v>37</v>
      </c>
      <c r="I5" s="112"/>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2:52" ht="43.5" x14ac:dyDescent="0.35">
      <c r="B6" s="32"/>
      <c r="C6" s="104" t="s">
        <v>59</v>
      </c>
      <c r="D6" s="105">
        <v>1589</v>
      </c>
      <c r="E6" s="105">
        <v>1615</v>
      </c>
      <c r="F6" s="105">
        <v>1838</v>
      </c>
      <c r="G6" s="105">
        <v>2299</v>
      </c>
      <c r="H6" s="105">
        <v>2742</v>
      </c>
      <c r="I6" s="26"/>
    </row>
    <row r="7" spans="2:52" x14ac:dyDescent="0.35">
      <c r="B7" s="32"/>
      <c r="I7" s="26"/>
    </row>
    <row r="8" spans="2:52" ht="43.5" customHeight="1" x14ac:dyDescent="0.35">
      <c r="B8" s="32"/>
      <c r="C8" s="220" t="s">
        <v>62</v>
      </c>
      <c r="D8" s="220"/>
      <c r="E8" s="220"/>
      <c r="F8" s="220"/>
      <c r="G8" s="220"/>
      <c r="H8" s="220"/>
      <c r="I8" s="26"/>
    </row>
    <row r="9" spans="2:52" ht="15" thickBot="1" x14ac:dyDescent="0.4">
      <c r="B9" s="33"/>
      <c r="C9" s="29"/>
      <c r="D9" s="29"/>
      <c r="E9" s="29"/>
      <c r="F9" s="29"/>
      <c r="G9" s="29"/>
      <c r="H9" s="29"/>
      <c r="I9" s="30"/>
    </row>
    <row r="11" spans="2:52" s="11" customFormat="1" x14ac:dyDescent="0.35"/>
    <row r="12" spans="2:52" s="11" customFormat="1" x14ac:dyDescent="0.35"/>
    <row r="13" spans="2:52" s="11" customFormat="1" x14ac:dyDescent="0.35"/>
    <row r="14" spans="2:52" s="11" customFormat="1" x14ac:dyDescent="0.35"/>
    <row r="15" spans="2:52" s="11" customFormat="1" x14ac:dyDescent="0.35"/>
    <row r="16" spans="2:52" s="11" customFormat="1" x14ac:dyDescent="0.35"/>
    <row r="17" s="11" customFormat="1" x14ac:dyDescent="0.35"/>
    <row r="18" s="11" customFormat="1" x14ac:dyDescent="0.35"/>
    <row r="19" s="11" customFormat="1" x14ac:dyDescent="0.35"/>
    <row r="20" s="11" customFormat="1" x14ac:dyDescent="0.35"/>
    <row r="21" s="11" customFormat="1" x14ac:dyDescent="0.35"/>
    <row r="22" s="11" customFormat="1" x14ac:dyDescent="0.35"/>
    <row r="23" s="11" customFormat="1" x14ac:dyDescent="0.35"/>
    <row r="24" s="11" customFormat="1" x14ac:dyDescent="0.35"/>
    <row r="25" s="11" customFormat="1" x14ac:dyDescent="0.35"/>
    <row r="26" s="11" customFormat="1" x14ac:dyDescent="0.35"/>
    <row r="27" s="11" customFormat="1" x14ac:dyDescent="0.35"/>
    <row r="28" s="11" customFormat="1" x14ac:dyDescent="0.35"/>
    <row r="29" s="11" customFormat="1" x14ac:dyDescent="0.35"/>
    <row r="30" s="11" customFormat="1" x14ac:dyDescent="0.35"/>
    <row r="31" s="11" customFormat="1" x14ac:dyDescent="0.35"/>
    <row r="32"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sheetData>
  <sheetProtection sheet="1" objects="1" scenarios="1" selectLockedCells="1"/>
  <mergeCells count="4">
    <mergeCell ref="C1:H1"/>
    <mergeCell ref="C8:H8"/>
    <mergeCell ref="C3:H3"/>
    <mergeCell ref="C2:H2"/>
  </mergeCells>
  <pageMargins left="0.7" right="0.7" top="0.75" bottom="0.75" header="0.3" footer="0.3"/>
  <pageSetup scale="85" fitToHeight="0" orientation="portrait" r:id="rId1"/>
  <headerFooter>
    <oddHeader>&amp;R&amp;"-,Bold Italic"&amp;A</oddHeader>
    <oddFooter>&amp;R&amp;"-,Bold Italic"Page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3AF6-297B-43D7-93A7-8C7EF0D29B72}">
  <sheetPr codeName="Sheet1">
    <tabColor theme="0"/>
  </sheetPr>
  <dimension ref="B1:BB536"/>
  <sheetViews>
    <sheetView showGridLines="0" tabSelected="1" zoomScaleNormal="100" workbookViewId="0">
      <selection activeCell="E16" sqref="E16"/>
    </sheetView>
  </sheetViews>
  <sheetFormatPr defaultRowHeight="14.5" x14ac:dyDescent="0.35"/>
  <cols>
    <col min="1" max="1" width="1.7265625" customWidth="1"/>
    <col min="2" max="2" width="1.453125" customWidth="1"/>
    <col min="3" max="3" width="32.1796875" customWidth="1"/>
    <col min="4" max="4" width="41.54296875" customWidth="1"/>
    <col min="5" max="5" width="18.1796875" customWidth="1"/>
    <col min="6" max="7" width="1.453125" customWidth="1"/>
    <col min="8" max="8" width="35.1796875" style="11" customWidth="1"/>
    <col min="9" max="54" width="9.1796875" style="11"/>
  </cols>
  <sheetData>
    <row r="1" spans="2:6" ht="21" x14ac:dyDescent="0.5">
      <c r="B1" s="150" t="s">
        <v>141</v>
      </c>
      <c r="C1" s="150"/>
      <c r="D1" s="150"/>
      <c r="E1" s="150"/>
      <c r="F1" s="150"/>
    </row>
    <row r="2" spans="2:6" ht="5.25" customHeight="1" thickBot="1" x14ac:dyDescent="0.55000000000000004">
      <c r="B2" s="67"/>
      <c r="C2" s="67"/>
      <c r="D2" s="67"/>
      <c r="E2" s="67"/>
      <c r="F2" s="67"/>
    </row>
    <row r="3" spans="2:6" ht="21" x14ac:dyDescent="0.35">
      <c r="B3" s="147" t="s">
        <v>140</v>
      </c>
      <c r="C3" s="148"/>
      <c r="D3" s="148"/>
      <c r="E3" s="148"/>
      <c r="F3" s="149"/>
    </row>
    <row r="4" spans="2:6" ht="7.5" customHeight="1" x14ac:dyDescent="0.35">
      <c r="B4" s="120"/>
      <c r="C4" s="121"/>
      <c r="D4" s="121"/>
      <c r="E4" s="121"/>
      <c r="F4" s="122"/>
    </row>
    <row r="5" spans="2:6" ht="20.25" customHeight="1" x14ac:dyDescent="0.35">
      <c r="B5" s="119"/>
      <c r="C5" s="157" t="s">
        <v>154</v>
      </c>
      <c r="D5" s="157"/>
      <c r="E5" s="157"/>
      <c r="F5" s="68"/>
    </row>
    <row r="6" spans="2:6" ht="24" customHeight="1" x14ac:dyDescent="0.35">
      <c r="B6" s="32"/>
      <c r="C6" s="129" t="s">
        <v>47</v>
      </c>
      <c r="D6" s="154"/>
      <c r="E6" s="154"/>
      <c r="F6" s="26"/>
    </row>
    <row r="7" spans="2:6" ht="24" customHeight="1" x14ac:dyDescent="0.35">
      <c r="B7" s="32"/>
      <c r="C7" s="129" t="s">
        <v>48</v>
      </c>
      <c r="D7" s="154"/>
      <c r="E7" s="154"/>
      <c r="F7" s="26"/>
    </row>
    <row r="8" spans="2:6" ht="24" customHeight="1" x14ac:dyDescent="0.35">
      <c r="B8" s="32"/>
      <c r="C8" s="129" t="s">
        <v>49</v>
      </c>
      <c r="D8" s="154"/>
      <c r="E8" s="154"/>
      <c r="F8" s="26"/>
    </row>
    <row r="9" spans="2:6" ht="24" customHeight="1" x14ac:dyDescent="0.35">
      <c r="B9" s="32"/>
      <c r="C9" s="129" t="s">
        <v>50</v>
      </c>
      <c r="D9" s="154"/>
      <c r="E9" s="154"/>
      <c r="F9" s="26"/>
    </row>
    <row r="10" spans="2:6" ht="7.5" customHeight="1" x14ac:dyDescent="0.35">
      <c r="B10" s="120"/>
      <c r="C10" s="121"/>
      <c r="D10" s="121"/>
      <c r="E10" s="121"/>
      <c r="F10" s="122"/>
    </row>
    <row r="11" spans="2:6" ht="21" customHeight="1" x14ac:dyDescent="0.35">
      <c r="B11" s="120"/>
      <c r="C11" s="157" t="s">
        <v>155</v>
      </c>
      <c r="D11" s="157"/>
      <c r="E11" s="157"/>
      <c r="F11" s="122"/>
    </row>
    <row r="12" spans="2:6" ht="24" customHeight="1" x14ac:dyDescent="0.45">
      <c r="B12" s="32"/>
      <c r="C12" s="129" t="s">
        <v>84</v>
      </c>
      <c r="D12" s="154"/>
      <c r="E12" s="154"/>
      <c r="F12" s="69"/>
    </row>
    <row r="13" spans="2:6" ht="24" customHeight="1" x14ac:dyDescent="0.45">
      <c r="B13" s="32"/>
      <c r="C13" s="129" t="s">
        <v>139</v>
      </c>
      <c r="D13" s="154"/>
      <c r="E13" s="154"/>
      <c r="F13" s="69"/>
    </row>
    <row r="14" spans="2:6" ht="24" customHeight="1" x14ac:dyDescent="0.45">
      <c r="B14" s="32"/>
      <c r="C14" s="158" t="s">
        <v>165</v>
      </c>
      <c r="D14" s="158"/>
      <c r="E14" s="134"/>
      <c r="F14" s="69"/>
    </row>
    <row r="15" spans="2:6" ht="33.75" customHeight="1" x14ac:dyDescent="0.45">
      <c r="B15" s="32"/>
      <c r="C15" s="158" t="s">
        <v>160</v>
      </c>
      <c r="D15" s="158"/>
      <c r="E15" s="134"/>
      <c r="F15" s="69"/>
    </row>
    <row r="16" spans="2:6" ht="24" customHeight="1" x14ac:dyDescent="0.45">
      <c r="B16" s="32"/>
      <c r="C16" s="158" t="s">
        <v>161</v>
      </c>
      <c r="D16" s="158"/>
      <c r="E16" s="134"/>
      <c r="F16" s="69"/>
    </row>
    <row r="17" spans="2:6" ht="11.25" customHeight="1" thickBot="1" x14ac:dyDescent="0.5">
      <c r="B17" s="70"/>
      <c r="C17" s="115"/>
      <c r="D17" s="115"/>
      <c r="F17" s="69"/>
    </row>
    <row r="18" spans="2:6" ht="10.5" customHeight="1" thickBot="1" x14ac:dyDescent="0.5">
      <c r="B18" s="116"/>
      <c r="C18" s="116"/>
      <c r="D18" s="116"/>
      <c r="E18" s="117"/>
      <c r="F18" s="118"/>
    </row>
    <row r="19" spans="2:6" ht="21" x14ac:dyDescent="0.35">
      <c r="B19" s="147" t="s">
        <v>142</v>
      </c>
      <c r="C19" s="148"/>
      <c r="D19" s="148"/>
      <c r="E19" s="148"/>
      <c r="F19" s="149"/>
    </row>
    <row r="20" spans="2:6" ht="7.5" customHeight="1" x14ac:dyDescent="0.35">
      <c r="B20" s="120"/>
      <c r="C20" s="121"/>
      <c r="D20" s="121"/>
      <c r="E20" s="121"/>
      <c r="F20" s="122"/>
    </row>
    <row r="21" spans="2:6" ht="36" customHeight="1" x14ac:dyDescent="0.35">
      <c r="B21" s="123"/>
      <c r="C21" s="159" t="s">
        <v>152</v>
      </c>
      <c r="D21" s="160"/>
      <c r="E21" s="161"/>
      <c r="F21" s="68"/>
    </row>
    <row r="22" spans="2:6" ht="100.5" customHeight="1" x14ac:dyDescent="0.35">
      <c r="B22" s="120"/>
      <c r="C22" s="155" t="s">
        <v>153</v>
      </c>
      <c r="D22" s="156"/>
      <c r="E22" s="156"/>
      <c r="F22" s="122"/>
    </row>
    <row r="23" spans="2:6" ht="34.5" customHeight="1" x14ac:dyDescent="0.35">
      <c r="B23" s="119"/>
      <c r="C23" s="162" t="s">
        <v>162</v>
      </c>
      <c r="D23" s="162"/>
      <c r="E23" s="162"/>
      <c r="F23" s="68"/>
    </row>
    <row r="24" spans="2:6" ht="20.25" customHeight="1" x14ac:dyDescent="0.35">
      <c r="B24" s="124"/>
      <c r="C24" s="163" t="s">
        <v>143</v>
      </c>
      <c r="D24" s="163"/>
      <c r="E24" s="137"/>
      <c r="F24" s="68"/>
    </row>
    <row r="25" spans="2:6" ht="20.25" customHeight="1" x14ac:dyDescent="0.35">
      <c r="B25" s="123"/>
      <c r="C25" s="158" t="s">
        <v>132</v>
      </c>
      <c r="D25" s="158"/>
      <c r="E25" s="137"/>
      <c r="F25" s="68"/>
    </row>
    <row r="26" spans="2:6" ht="20.25" customHeight="1" x14ac:dyDescent="0.35">
      <c r="B26" s="123"/>
      <c r="C26" s="158" t="s">
        <v>131</v>
      </c>
      <c r="D26" s="158"/>
      <c r="E26" s="137"/>
      <c r="F26" s="68"/>
    </row>
    <row r="27" spans="2:6" ht="20.25" customHeight="1" x14ac:dyDescent="0.35">
      <c r="B27" s="123"/>
      <c r="C27" s="158" t="s">
        <v>133</v>
      </c>
      <c r="D27" s="158"/>
      <c r="E27" s="137"/>
      <c r="F27" s="68"/>
    </row>
    <row r="28" spans="2:6" ht="20.25" customHeight="1" x14ac:dyDescent="0.35">
      <c r="B28" s="123"/>
      <c r="C28" s="158" t="s">
        <v>135</v>
      </c>
      <c r="D28" s="158"/>
      <c r="E28" s="137"/>
      <c r="F28" s="68"/>
    </row>
    <row r="29" spans="2:6" ht="20.25" customHeight="1" x14ac:dyDescent="0.35">
      <c r="B29" s="123"/>
      <c r="C29" s="158" t="s">
        <v>134</v>
      </c>
      <c r="D29" s="158"/>
      <c r="E29" s="137"/>
      <c r="F29" s="68"/>
    </row>
    <row r="30" spans="2:6" ht="20.25" customHeight="1" x14ac:dyDescent="0.35">
      <c r="B30" s="123"/>
      <c r="C30" s="158" t="s">
        <v>136</v>
      </c>
      <c r="D30" s="158"/>
      <c r="E30" s="137"/>
      <c r="F30" s="68"/>
    </row>
    <row r="31" spans="2:6" ht="20.25" customHeight="1" x14ac:dyDescent="0.35">
      <c r="B31" s="123"/>
      <c r="C31" s="158" t="s">
        <v>137</v>
      </c>
      <c r="D31" s="158"/>
      <c r="E31" s="137"/>
      <c r="F31" s="68"/>
    </row>
    <row r="32" spans="2:6" ht="6.75" customHeight="1" thickBot="1" x14ac:dyDescent="0.5">
      <c r="B32" s="125"/>
      <c r="C32" s="126"/>
      <c r="D32" s="126"/>
      <c r="E32" s="29"/>
      <c r="F32" s="127"/>
    </row>
    <row r="33" ht="8.25" customHeigh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row r="244" s="11" customFormat="1" x14ac:dyDescent="0.35"/>
    <row r="245" s="11" customFormat="1" x14ac:dyDescent="0.35"/>
    <row r="246" s="11" customFormat="1" x14ac:dyDescent="0.35"/>
    <row r="247" s="11" customFormat="1" x14ac:dyDescent="0.35"/>
    <row r="248" s="11" customFormat="1" x14ac:dyDescent="0.35"/>
    <row r="249" s="11" customFormat="1" x14ac:dyDescent="0.35"/>
    <row r="250" s="11" customFormat="1" x14ac:dyDescent="0.35"/>
    <row r="251" s="11" customFormat="1" x14ac:dyDescent="0.35"/>
    <row r="252" s="11" customFormat="1" x14ac:dyDescent="0.35"/>
    <row r="253" s="11" customFormat="1" x14ac:dyDescent="0.35"/>
    <row r="254" s="11" customFormat="1" x14ac:dyDescent="0.35"/>
    <row r="255" s="11" customFormat="1" x14ac:dyDescent="0.35"/>
    <row r="256" s="11" customFormat="1" x14ac:dyDescent="0.35"/>
    <row r="257" s="11" customFormat="1" x14ac:dyDescent="0.35"/>
    <row r="258" s="11" customFormat="1" x14ac:dyDescent="0.35"/>
    <row r="259" s="11" customFormat="1" x14ac:dyDescent="0.35"/>
    <row r="260" s="11" customFormat="1" x14ac:dyDescent="0.35"/>
    <row r="261" s="11" customFormat="1" x14ac:dyDescent="0.35"/>
    <row r="262" s="11" customFormat="1" x14ac:dyDescent="0.35"/>
    <row r="263" s="11" customFormat="1" x14ac:dyDescent="0.35"/>
    <row r="264" s="11" customFormat="1" x14ac:dyDescent="0.35"/>
    <row r="265" s="11" customFormat="1" x14ac:dyDescent="0.35"/>
    <row r="266" s="11" customFormat="1" x14ac:dyDescent="0.35"/>
    <row r="267" s="11" customFormat="1" x14ac:dyDescent="0.35"/>
    <row r="268" s="11" customFormat="1" x14ac:dyDescent="0.35"/>
    <row r="269" s="11" customFormat="1" x14ac:dyDescent="0.35"/>
    <row r="270" s="11" customFormat="1" x14ac:dyDescent="0.35"/>
    <row r="271" s="11" customFormat="1" x14ac:dyDescent="0.35"/>
    <row r="272" s="11" customFormat="1" x14ac:dyDescent="0.35"/>
    <row r="273" s="11" customFormat="1" x14ac:dyDescent="0.35"/>
    <row r="274" s="11" customFormat="1" x14ac:dyDescent="0.35"/>
    <row r="275" s="11" customFormat="1" x14ac:dyDescent="0.35"/>
    <row r="276" s="11" customFormat="1" x14ac:dyDescent="0.35"/>
    <row r="277" s="11" customFormat="1" x14ac:dyDescent="0.35"/>
    <row r="278" s="11" customFormat="1" x14ac:dyDescent="0.35"/>
    <row r="279" s="11" customFormat="1" x14ac:dyDescent="0.35"/>
    <row r="280" s="11" customFormat="1" x14ac:dyDescent="0.35"/>
    <row r="281" s="11" customFormat="1" x14ac:dyDescent="0.35"/>
    <row r="282" s="11" customFormat="1" x14ac:dyDescent="0.35"/>
    <row r="283" s="11" customFormat="1" x14ac:dyDescent="0.35"/>
    <row r="284" s="11" customFormat="1" x14ac:dyDescent="0.35"/>
    <row r="285" s="11" customFormat="1" x14ac:dyDescent="0.35"/>
    <row r="286" s="11" customFormat="1" x14ac:dyDescent="0.35"/>
    <row r="287" s="11" customFormat="1" x14ac:dyDescent="0.35"/>
    <row r="288" s="11" customFormat="1" x14ac:dyDescent="0.35"/>
    <row r="289" s="11" customFormat="1" x14ac:dyDescent="0.35"/>
    <row r="290" s="11" customFormat="1" x14ac:dyDescent="0.35"/>
    <row r="291" s="11" customFormat="1" x14ac:dyDescent="0.35"/>
    <row r="292" s="11" customFormat="1" x14ac:dyDescent="0.35"/>
    <row r="293" s="11" customFormat="1" x14ac:dyDescent="0.35"/>
    <row r="294" s="11" customFormat="1" x14ac:dyDescent="0.35"/>
    <row r="295" s="11" customFormat="1" x14ac:dyDescent="0.35"/>
    <row r="296" s="11" customFormat="1" x14ac:dyDescent="0.35"/>
    <row r="297" s="11" customFormat="1" x14ac:dyDescent="0.35"/>
    <row r="298" s="11" customFormat="1" x14ac:dyDescent="0.35"/>
    <row r="299" s="11" customFormat="1" x14ac:dyDescent="0.35"/>
    <row r="300" s="11" customFormat="1" x14ac:dyDescent="0.35"/>
    <row r="301" s="11" customFormat="1" x14ac:dyDescent="0.35"/>
    <row r="302" s="11" customFormat="1" x14ac:dyDescent="0.35"/>
    <row r="303" s="11" customFormat="1" x14ac:dyDescent="0.35"/>
    <row r="304" s="11" customFormat="1" x14ac:dyDescent="0.35"/>
    <row r="305" s="11" customFormat="1" x14ac:dyDescent="0.35"/>
    <row r="306" s="11" customFormat="1" x14ac:dyDescent="0.35"/>
    <row r="307" s="11" customFormat="1" x14ac:dyDescent="0.35"/>
    <row r="308" s="11" customFormat="1" x14ac:dyDescent="0.35"/>
    <row r="309" s="11" customFormat="1" x14ac:dyDescent="0.35"/>
    <row r="310" s="11" customFormat="1" x14ac:dyDescent="0.35"/>
    <row r="311" s="11" customFormat="1" x14ac:dyDescent="0.35"/>
    <row r="312" s="11" customFormat="1" x14ac:dyDescent="0.35"/>
    <row r="313" s="11" customFormat="1" x14ac:dyDescent="0.35"/>
    <row r="314" s="11" customFormat="1" x14ac:dyDescent="0.35"/>
    <row r="315" s="11" customFormat="1" x14ac:dyDescent="0.35"/>
    <row r="316" s="11" customFormat="1" x14ac:dyDescent="0.35"/>
    <row r="317" s="11" customFormat="1" x14ac:dyDescent="0.35"/>
    <row r="318" s="11" customFormat="1" x14ac:dyDescent="0.35"/>
    <row r="319" s="11" customFormat="1" x14ac:dyDescent="0.35"/>
    <row r="320" s="11" customFormat="1" x14ac:dyDescent="0.35"/>
    <row r="321" s="11" customFormat="1" x14ac:dyDescent="0.35"/>
    <row r="322" s="11" customFormat="1" x14ac:dyDescent="0.35"/>
    <row r="323" s="11" customFormat="1" x14ac:dyDescent="0.35"/>
    <row r="324" s="11" customFormat="1" x14ac:dyDescent="0.35"/>
    <row r="325" s="11" customFormat="1" x14ac:dyDescent="0.35"/>
    <row r="326" s="11" customFormat="1" x14ac:dyDescent="0.35"/>
    <row r="327" s="11" customFormat="1" x14ac:dyDescent="0.35"/>
    <row r="328" s="11" customFormat="1" x14ac:dyDescent="0.35"/>
    <row r="329" s="11" customFormat="1" x14ac:dyDescent="0.35"/>
    <row r="330" s="11" customFormat="1" x14ac:dyDescent="0.35"/>
    <row r="331" s="11" customFormat="1" x14ac:dyDescent="0.35"/>
    <row r="332" s="11" customFormat="1" x14ac:dyDescent="0.35"/>
    <row r="333" s="11" customFormat="1" x14ac:dyDescent="0.35"/>
    <row r="334" s="11" customFormat="1" x14ac:dyDescent="0.35"/>
    <row r="335" s="11" customFormat="1" x14ac:dyDescent="0.35"/>
    <row r="336" s="11" customFormat="1" x14ac:dyDescent="0.35"/>
    <row r="337" s="11" customFormat="1" x14ac:dyDescent="0.35"/>
    <row r="338" s="11" customFormat="1" x14ac:dyDescent="0.35"/>
    <row r="339" s="11" customFormat="1" x14ac:dyDescent="0.35"/>
    <row r="340" s="11" customFormat="1" x14ac:dyDescent="0.35"/>
    <row r="341" s="11" customFormat="1" x14ac:dyDescent="0.35"/>
    <row r="342" s="11" customFormat="1" x14ac:dyDescent="0.35"/>
    <row r="343" s="11" customFormat="1" x14ac:dyDescent="0.35"/>
    <row r="344" s="11" customFormat="1" x14ac:dyDescent="0.35"/>
    <row r="345" s="11" customFormat="1" x14ac:dyDescent="0.35"/>
    <row r="346" s="11" customFormat="1" x14ac:dyDescent="0.35"/>
    <row r="347" s="11" customFormat="1" x14ac:dyDescent="0.35"/>
    <row r="348" s="11" customFormat="1" x14ac:dyDescent="0.35"/>
    <row r="349" s="11" customFormat="1" x14ac:dyDescent="0.35"/>
    <row r="350" s="11" customFormat="1" x14ac:dyDescent="0.35"/>
    <row r="351" s="11" customFormat="1" x14ac:dyDescent="0.35"/>
    <row r="352" s="11" customFormat="1" x14ac:dyDescent="0.35"/>
    <row r="353" s="11" customFormat="1" x14ac:dyDescent="0.35"/>
    <row r="354" s="11" customFormat="1" x14ac:dyDescent="0.35"/>
    <row r="355" s="11" customFormat="1" x14ac:dyDescent="0.35"/>
    <row r="356" s="11" customFormat="1" x14ac:dyDescent="0.35"/>
    <row r="357" s="11" customFormat="1" x14ac:dyDescent="0.35"/>
    <row r="358" s="11" customFormat="1" x14ac:dyDescent="0.35"/>
    <row r="359" s="11" customFormat="1" x14ac:dyDescent="0.35"/>
    <row r="360" s="11" customFormat="1" x14ac:dyDescent="0.35"/>
    <row r="361" s="11" customFormat="1" x14ac:dyDescent="0.35"/>
    <row r="362" s="11" customFormat="1" x14ac:dyDescent="0.35"/>
    <row r="363" s="11" customFormat="1" x14ac:dyDescent="0.35"/>
    <row r="364" s="11" customFormat="1" x14ac:dyDescent="0.35"/>
    <row r="365" s="11" customFormat="1" x14ac:dyDescent="0.35"/>
    <row r="366" s="11" customFormat="1" x14ac:dyDescent="0.35"/>
    <row r="367" s="11" customFormat="1" x14ac:dyDescent="0.35"/>
    <row r="368" s="11" customFormat="1" x14ac:dyDescent="0.35"/>
    <row r="369" s="11" customFormat="1" x14ac:dyDescent="0.35"/>
    <row r="370" s="11" customFormat="1" x14ac:dyDescent="0.35"/>
    <row r="371" s="11" customFormat="1" x14ac:dyDescent="0.35"/>
    <row r="372" s="11" customFormat="1" x14ac:dyDescent="0.35"/>
    <row r="373" s="11" customFormat="1" x14ac:dyDescent="0.35"/>
    <row r="374" s="11" customFormat="1" x14ac:dyDescent="0.35"/>
    <row r="375" s="11" customFormat="1" x14ac:dyDescent="0.35"/>
    <row r="376" s="11" customFormat="1" x14ac:dyDescent="0.35"/>
    <row r="377" s="11" customFormat="1" x14ac:dyDescent="0.35"/>
    <row r="378" s="11" customFormat="1" x14ac:dyDescent="0.35"/>
    <row r="379" s="11" customFormat="1" x14ac:dyDescent="0.35"/>
    <row r="380" s="11" customFormat="1" x14ac:dyDescent="0.35"/>
    <row r="381" s="11" customFormat="1" x14ac:dyDescent="0.35"/>
    <row r="382" s="11" customFormat="1" x14ac:dyDescent="0.35"/>
    <row r="383" s="11" customFormat="1" x14ac:dyDescent="0.35"/>
    <row r="384" s="11" customFormat="1" x14ac:dyDescent="0.35"/>
    <row r="385" s="11" customFormat="1" x14ac:dyDescent="0.35"/>
    <row r="386" s="11" customFormat="1" x14ac:dyDescent="0.35"/>
    <row r="387" s="11" customFormat="1" x14ac:dyDescent="0.35"/>
    <row r="388" s="11" customFormat="1" x14ac:dyDescent="0.35"/>
    <row r="389" s="11" customFormat="1" x14ac:dyDescent="0.35"/>
    <row r="390" s="11" customFormat="1" x14ac:dyDescent="0.35"/>
    <row r="391" s="11" customFormat="1" x14ac:dyDescent="0.35"/>
    <row r="392" s="11" customFormat="1" x14ac:dyDescent="0.35"/>
    <row r="393" s="11" customFormat="1" x14ac:dyDescent="0.35"/>
    <row r="394" s="11" customFormat="1" x14ac:dyDescent="0.35"/>
    <row r="395" s="11" customFormat="1" x14ac:dyDescent="0.35"/>
    <row r="396" s="11" customFormat="1" x14ac:dyDescent="0.35"/>
    <row r="397" s="11" customFormat="1" x14ac:dyDescent="0.35"/>
    <row r="398" s="11" customFormat="1" x14ac:dyDescent="0.35"/>
    <row r="399" s="11" customFormat="1" x14ac:dyDescent="0.35"/>
    <row r="400" s="11" customFormat="1" x14ac:dyDescent="0.35"/>
    <row r="401" s="11" customFormat="1" x14ac:dyDescent="0.35"/>
    <row r="402" s="11" customFormat="1" x14ac:dyDescent="0.35"/>
    <row r="403" s="11" customFormat="1" x14ac:dyDescent="0.35"/>
    <row r="404" s="11" customFormat="1" x14ac:dyDescent="0.35"/>
    <row r="405" s="11" customFormat="1" x14ac:dyDescent="0.35"/>
    <row r="406" s="11" customFormat="1" x14ac:dyDescent="0.35"/>
    <row r="407" s="11" customFormat="1" x14ac:dyDescent="0.35"/>
    <row r="408" s="11" customFormat="1" x14ac:dyDescent="0.35"/>
    <row r="409" s="11" customFormat="1" x14ac:dyDescent="0.35"/>
    <row r="410" s="11" customFormat="1" x14ac:dyDescent="0.35"/>
    <row r="411" s="11" customFormat="1" x14ac:dyDescent="0.35"/>
    <row r="412" s="11" customFormat="1" x14ac:dyDescent="0.35"/>
    <row r="413" s="11" customFormat="1" x14ac:dyDescent="0.35"/>
    <row r="414" s="11" customFormat="1" x14ac:dyDescent="0.35"/>
    <row r="415" s="11" customFormat="1" x14ac:dyDescent="0.35"/>
    <row r="416" s="11" customFormat="1" x14ac:dyDescent="0.35"/>
    <row r="417" s="11" customFormat="1" x14ac:dyDescent="0.35"/>
    <row r="418" s="11" customFormat="1" x14ac:dyDescent="0.35"/>
    <row r="419" s="11" customFormat="1" x14ac:dyDescent="0.35"/>
    <row r="420" s="11" customFormat="1" x14ac:dyDescent="0.35"/>
    <row r="421" s="11" customFormat="1" x14ac:dyDescent="0.35"/>
    <row r="422" s="11" customFormat="1" x14ac:dyDescent="0.35"/>
    <row r="423" s="11" customFormat="1" x14ac:dyDescent="0.35"/>
    <row r="424" s="11" customFormat="1" x14ac:dyDescent="0.35"/>
    <row r="425" s="11" customFormat="1" x14ac:dyDescent="0.35"/>
    <row r="426" s="11" customFormat="1" x14ac:dyDescent="0.35"/>
    <row r="427" s="11" customFormat="1" x14ac:dyDescent="0.35"/>
    <row r="428" s="11" customFormat="1" x14ac:dyDescent="0.35"/>
    <row r="429" s="11" customFormat="1" x14ac:dyDescent="0.35"/>
    <row r="430" s="11" customFormat="1" x14ac:dyDescent="0.35"/>
    <row r="431" s="11" customFormat="1" x14ac:dyDescent="0.35"/>
    <row r="432" s="11" customFormat="1" x14ac:dyDescent="0.35"/>
    <row r="433" s="11" customFormat="1" x14ac:dyDescent="0.35"/>
    <row r="434" s="11" customFormat="1" x14ac:dyDescent="0.35"/>
    <row r="435" s="11" customFormat="1" x14ac:dyDescent="0.35"/>
    <row r="436" s="11" customFormat="1" x14ac:dyDescent="0.35"/>
    <row r="437" s="11" customFormat="1" x14ac:dyDescent="0.35"/>
    <row r="438" s="11" customFormat="1" x14ac:dyDescent="0.35"/>
    <row r="439" s="11" customFormat="1" x14ac:dyDescent="0.35"/>
    <row r="440" s="11" customFormat="1" x14ac:dyDescent="0.35"/>
    <row r="441" s="11" customFormat="1" x14ac:dyDescent="0.35"/>
    <row r="442" s="11" customFormat="1" x14ac:dyDescent="0.35"/>
    <row r="443" s="11" customFormat="1" x14ac:dyDescent="0.35"/>
    <row r="444" s="11" customFormat="1" x14ac:dyDescent="0.35"/>
    <row r="445" s="11" customFormat="1" x14ac:dyDescent="0.35"/>
    <row r="446" s="11" customFormat="1" x14ac:dyDescent="0.35"/>
    <row r="447" s="11" customFormat="1" x14ac:dyDescent="0.35"/>
    <row r="448" s="11" customFormat="1" x14ac:dyDescent="0.35"/>
    <row r="449" s="11" customFormat="1" x14ac:dyDescent="0.35"/>
    <row r="450" s="11" customFormat="1" x14ac:dyDescent="0.35"/>
    <row r="451" s="11" customFormat="1" x14ac:dyDescent="0.35"/>
    <row r="452" s="11" customFormat="1" x14ac:dyDescent="0.35"/>
    <row r="453" s="11" customFormat="1" x14ac:dyDescent="0.35"/>
    <row r="454" s="11" customFormat="1" x14ac:dyDescent="0.35"/>
    <row r="455" s="11" customFormat="1" x14ac:dyDescent="0.35"/>
    <row r="456" s="11" customFormat="1" x14ac:dyDescent="0.35"/>
    <row r="457" s="11" customFormat="1" x14ac:dyDescent="0.35"/>
    <row r="458" s="11" customFormat="1" x14ac:dyDescent="0.35"/>
    <row r="459" s="11" customFormat="1" x14ac:dyDescent="0.35"/>
    <row r="460" s="11" customFormat="1" x14ac:dyDescent="0.35"/>
    <row r="461" s="11" customFormat="1" x14ac:dyDescent="0.35"/>
    <row r="462" s="11" customFormat="1" x14ac:dyDescent="0.35"/>
    <row r="463" s="11" customFormat="1" x14ac:dyDescent="0.35"/>
    <row r="464" s="11" customFormat="1" x14ac:dyDescent="0.35"/>
    <row r="465" s="11" customFormat="1" x14ac:dyDescent="0.35"/>
    <row r="466" s="11" customFormat="1" x14ac:dyDescent="0.35"/>
    <row r="467" s="11" customFormat="1" x14ac:dyDescent="0.35"/>
    <row r="468" s="11" customFormat="1" x14ac:dyDescent="0.35"/>
    <row r="469" s="11" customFormat="1" x14ac:dyDescent="0.35"/>
    <row r="470" s="11" customFormat="1" x14ac:dyDescent="0.35"/>
    <row r="471" s="11" customFormat="1" x14ac:dyDescent="0.35"/>
    <row r="472" s="11" customFormat="1" x14ac:dyDescent="0.35"/>
    <row r="473" s="11" customFormat="1" x14ac:dyDescent="0.35"/>
    <row r="474" s="11" customFormat="1" x14ac:dyDescent="0.35"/>
    <row r="475" s="11" customFormat="1" x14ac:dyDescent="0.35"/>
    <row r="476" s="11" customFormat="1" x14ac:dyDescent="0.35"/>
    <row r="477" s="11" customFormat="1" x14ac:dyDescent="0.35"/>
    <row r="478" s="11" customFormat="1" x14ac:dyDescent="0.35"/>
    <row r="479" s="11" customFormat="1" x14ac:dyDescent="0.35"/>
    <row r="480" s="11" customFormat="1" x14ac:dyDescent="0.35"/>
    <row r="481" s="11" customFormat="1" x14ac:dyDescent="0.35"/>
    <row r="482" s="11" customFormat="1" x14ac:dyDescent="0.35"/>
    <row r="483" s="11" customFormat="1" x14ac:dyDescent="0.35"/>
    <row r="484" s="11" customFormat="1" x14ac:dyDescent="0.35"/>
    <row r="485" s="11" customFormat="1" x14ac:dyDescent="0.35"/>
    <row r="486" s="11" customFormat="1" x14ac:dyDescent="0.35"/>
    <row r="487" s="11" customFormat="1" x14ac:dyDescent="0.35"/>
    <row r="488" s="11" customFormat="1" x14ac:dyDescent="0.35"/>
    <row r="489" s="11" customFormat="1" x14ac:dyDescent="0.35"/>
    <row r="490" s="11" customFormat="1" x14ac:dyDescent="0.35"/>
    <row r="491" s="11" customFormat="1" x14ac:dyDescent="0.35"/>
    <row r="492" s="11" customFormat="1" x14ac:dyDescent="0.35"/>
    <row r="493" s="11" customFormat="1" x14ac:dyDescent="0.35"/>
    <row r="494" s="11" customFormat="1" x14ac:dyDescent="0.35"/>
    <row r="495" s="11" customFormat="1" x14ac:dyDescent="0.35"/>
    <row r="496" s="11" customFormat="1" x14ac:dyDescent="0.35"/>
    <row r="497" s="11" customFormat="1" x14ac:dyDescent="0.35"/>
    <row r="498" s="11" customFormat="1" x14ac:dyDescent="0.35"/>
    <row r="499" s="11" customFormat="1" x14ac:dyDescent="0.35"/>
    <row r="500" s="11" customFormat="1" x14ac:dyDescent="0.35"/>
    <row r="501" s="11" customFormat="1" x14ac:dyDescent="0.35"/>
    <row r="502" s="11" customFormat="1" x14ac:dyDescent="0.35"/>
    <row r="503" s="11" customFormat="1" x14ac:dyDescent="0.35"/>
    <row r="504" s="11" customFormat="1" x14ac:dyDescent="0.35"/>
    <row r="505" s="11" customFormat="1" x14ac:dyDescent="0.35"/>
    <row r="506" s="11" customFormat="1" x14ac:dyDescent="0.35"/>
    <row r="507" s="11" customFormat="1" x14ac:dyDescent="0.35"/>
    <row r="508" s="11" customFormat="1" x14ac:dyDescent="0.35"/>
    <row r="509" s="11" customFormat="1" x14ac:dyDescent="0.35"/>
    <row r="510" s="11" customFormat="1" x14ac:dyDescent="0.35"/>
    <row r="511" s="11" customFormat="1" x14ac:dyDescent="0.35"/>
    <row r="512" s="11" customFormat="1" x14ac:dyDescent="0.35"/>
    <row r="513" s="11" customFormat="1" x14ac:dyDescent="0.35"/>
    <row r="514" s="11" customFormat="1" x14ac:dyDescent="0.35"/>
    <row r="515" s="11" customFormat="1" x14ac:dyDescent="0.35"/>
    <row r="516" s="11" customFormat="1" x14ac:dyDescent="0.35"/>
    <row r="517" s="11" customFormat="1" x14ac:dyDescent="0.35"/>
    <row r="518" s="11" customFormat="1" x14ac:dyDescent="0.35"/>
    <row r="519" s="11" customFormat="1" x14ac:dyDescent="0.35"/>
    <row r="520" s="11" customFormat="1" x14ac:dyDescent="0.35"/>
    <row r="521" s="11" customFormat="1" x14ac:dyDescent="0.35"/>
    <row r="522" s="11" customFormat="1" x14ac:dyDescent="0.35"/>
    <row r="523" s="11" customFormat="1" x14ac:dyDescent="0.35"/>
    <row r="524" s="11" customFormat="1" x14ac:dyDescent="0.35"/>
    <row r="525" s="11" customFormat="1" x14ac:dyDescent="0.35"/>
    <row r="526" s="11" customFormat="1" x14ac:dyDescent="0.35"/>
    <row r="527" s="11" customFormat="1" x14ac:dyDescent="0.35"/>
    <row r="528" s="11" customFormat="1" x14ac:dyDescent="0.35"/>
    <row r="529" s="11" customFormat="1" x14ac:dyDescent="0.35"/>
    <row r="530" s="11" customFormat="1" x14ac:dyDescent="0.35"/>
    <row r="531" s="11" customFormat="1" x14ac:dyDescent="0.35"/>
    <row r="532" s="11" customFormat="1" x14ac:dyDescent="0.35"/>
    <row r="533" s="11" customFormat="1" x14ac:dyDescent="0.35"/>
    <row r="534" s="11" customFormat="1" x14ac:dyDescent="0.35"/>
    <row r="535" s="11" customFormat="1" x14ac:dyDescent="0.35"/>
    <row r="536" s="11" customFormat="1" x14ac:dyDescent="0.35"/>
  </sheetData>
  <sheetProtection sheet="1" objects="1" scenarios="1" formatRows="0" selectLockedCells="1"/>
  <mergeCells count="25">
    <mergeCell ref="C29:D29"/>
    <mergeCell ref="C28:D28"/>
    <mergeCell ref="C30:D30"/>
    <mergeCell ref="C31:D31"/>
    <mergeCell ref="D13:E13"/>
    <mergeCell ref="B19:F19"/>
    <mergeCell ref="C23:E23"/>
    <mergeCell ref="C24:D24"/>
    <mergeCell ref="C25:D25"/>
    <mergeCell ref="C26:D26"/>
    <mergeCell ref="C27:D27"/>
    <mergeCell ref="D9:E9"/>
    <mergeCell ref="D12:E12"/>
    <mergeCell ref="B1:F1"/>
    <mergeCell ref="B3:F3"/>
    <mergeCell ref="C22:E22"/>
    <mergeCell ref="C11:E11"/>
    <mergeCell ref="C15:D15"/>
    <mergeCell ref="C16:D16"/>
    <mergeCell ref="C14:D14"/>
    <mergeCell ref="C21:E21"/>
    <mergeCell ref="C5:E5"/>
    <mergeCell ref="D6:E6"/>
    <mergeCell ref="D7:E7"/>
    <mergeCell ref="D8:E8"/>
  </mergeCells>
  <phoneticPr fontId="7" type="noConversion"/>
  <dataValidations count="3">
    <dataValidation type="list" allowBlank="1" showInputMessage="1" showErrorMessage="1" sqref="D13:E13" xr:uid="{2B414637-0AB0-4C94-96EA-B256C82B8916}">
      <formula1>"PH-PSH,PH-RRH,TH-RRH,HMIS,SSO-CE"</formula1>
    </dataValidation>
    <dataValidation type="list" allowBlank="1" showInputMessage="1" showErrorMessage="1" sqref="E24:E31" xr:uid="{9D800CB6-5CD6-4D3B-964A-BBF1D4357F80}">
      <formula1>"Yes,No,NA"</formula1>
    </dataValidation>
    <dataValidation type="list" allowBlank="1" showInputMessage="1" showErrorMessage="1" sqref="E14:E16" xr:uid="{E7C9589F-9EDB-4955-BFED-872542EE2C19}">
      <formula1>"Yes,No,N/A"</formula1>
    </dataValidation>
  </dataValidations>
  <pageMargins left="0.45" right="0.45" top="0.75" bottom="0.75" header="0.3" footer="0.3"/>
  <pageSetup orientation="portrait" r:id="rId1"/>
  <headerFooter>
    <oddHeader>&amp;R&amp;"-,Bold Italic"&amp;A</oddHeader>
    <oddFooter>&amp;R&amp;"-,Bold Italic"Page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29CBF-2999-42D4-A489-82E5EB2CCEED}">
  <dimension ref="B1:AL198"/>
  <sheetViews>
    <sheetView showGridLines="0" zoomScaleNormal="100" workbookViewId="0">
      <selection activeCell="C5" sqref="C5:D5"/>
    </sheetView>
  </sheetViews>
  <sheetFormatPr defaultRowHeight="14.5" x14ac:dyDescent="0.35"/>
  <cols>
    <col min="1" max="2" width="2" customWidth="1"/>
    <col min="3" max="3" width="51.7265625" customWidth="1"/>
    <col min="4" max="4" width="35.26953125" customWidth="1"/>
    <col min="5" max="6" width="1.7265625" customWidth="1"/>
    <col min="7" max="38" width="9.1796875" style="11"/>
  </cols>
  <sheetData>
    <row r="1" spans="2:38" ht="26.25" customHeight="1" thickBot="1" x14ac:dyDescent="0.4">
      <c r="B1" s="168" t="s">
        <v>128</v>
      </c>
      <c r="C1" s="168"/>
      <c r="D1" s="168"/>
      <c r="E1" s="168"/>
    </row>
    <row r="2" spans="2:38" ht="20.25" customHeight="1" x14ac:dyDescent="0.5">
      <c r="B2" s="169" t="s">
        <v>119</v>
      </c>
      <c r="C2" s="170"/>
      <c r="D2" s="170"/>
      <c r="E2" s="171"/>
    </row>
    <row r="3" spans="2:38" s="97" customFormat="1" ht="41.25" customHeight="1" x14ac:dyDescent="0.5">
      <c r="B3" s="96"/>
      <c r="C3" s="166" t="s">
        <v>159</v>
      </c>
      <c r="D3" s="167"/>
      <c r="E3" s="128"/>
      <c r="G3" s="98"/>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row>
    <row r="4" spans="2:38" ht="162" customHeight="1" x14ac:dyDescent="0.35">
      <c r="B4" s="32"/>
      <c r="C4" s="172" t="s">
        <v>125</v>
      </c>
      <c r="D4" s="172"/>
      <c r="E4" s="26"/>
    </row>
    <row r="5" spans="2:38" ht="50.25" customHeight="1" x14ac:dyDescent="0.35">
      <c r="B5" s="32"/>
      <c r="C5" s="165" t="s">
        <v>127</v>
      </c>
      <c r="D5" s="165"/>
      <c r="E5" s="26"/>
    </row>
    <row r="6" spans="2:38" ht="7.5" customHeight="1" x14ac:dyDescent="0.35">
      <c r="B6" s="32"/>
      <c r="C6" s="92"/>
      <c r="E6" s="26"/>
    </row>
    <row r="7" spans="2:38" ht="17" x14ac:dyDescent="0.35">
      <c r="B7" s="32"/>
      <c r="C7" s="87"/>
      <c r="D7" s="88" t="s">
        <v>120</v>
      </c>
      <c r="E7" s="26"/>
    </row>
    <row r="8" spans="2:38" ht="21.75" customHeight="1" x14ac:dyDescent="0.35">
      <c r="B8" s="32"/>
      <c r="C8" s="91" t="s">
        <v>121</v>
      </c>
      <c r="D8" s="80" t="s">
        <v>10</v>
      </c>
      <c r="E8" s="26"/>
    </row>
    <row r="9" spans="2:38" ht="21.75" customHeight="1" x14ac:dyDescent="0.35">
      <c r="B9" s="32"/>
      <c r="C9" s="91" t="s">
        <v>122</v>
      </c>
      <c r="D9" s="80" t="s">
        <v>10</v>
      </c>
      <c r="E9" s="26"/>
    </row>
    <row r="10" spans="2:38" ht="21.75" customHeight="1" x14ac:dyDescent="0.35">
      <c r="B10" s="32"/>
      <c r="C10" s="91" t="s">
        <v>123</v>
      </c>
      <c r="D10" s="80" t="s">
        <v>10</v>
      </c>
      <c r="E10" s="26"/>
    </row>
    <row r="11" spans="2:38" ht="30" x14ac:dyDescent="0.35">
      <c r="B11" s="32"/>
      <c r="C11" s="95" t="s">
        <v>124</v>
      </c>
      <c r="D11" s="89">
        <f>SUM(D8:D10)</f>
        <v>0</v>
      </c>
      <c r="E11" s="26"/>
    </row>
    <row r="12" spans="2:38" x14ac:dyDescent="0.35">
      <c r="B12" s="32"/>
      <c r="E12" s="26"/>
    </row>
    <row r="13" spans="2:38" ht="33.75" customHeight="1" x14ac:dyDescent="0.35">
      <c r="B13" s="32"/>
      <c r="C13" s="173" t="s">
        <v>126</v>
      </c>
      <c r="D13" s="173"/>
      <c r="E13" s="26"/>
    </row>
    <row r="14" spans="2:38" ht="198" customHeight="1" x14ac:dyDescent="0.35">
      <c r="B14" s="32"/>
      <c r="C14" s="164"/>
      <c r="D14" s="164"/>
      <c r="E14" s="26"/>
    </row>
    <row r="15" spans="2:38" ht="7.5" customHeight="1" thickBot="1" x14ac:dyDescent="0.4">
      <c r="B15" s="33"/>
      <c r="C15" s="29"/>
      <c r="D15" s="29"/>
      <c r="E15" s="30"/>
    </row>
    <row r="16" spans="2:38" ht="8.25" customHeight="1" x14ac:dyDescent="0.35"/>
    <row r="17" s="11" customFormat="1" x14ac:dyDescent="0.35"/>
    <row r="18" s="11" customFormat="1" x14ac:dyDescent="0.35"/>
    <row r="19" s="11" customFormat="1" x14ac:dyDescent="0.35"/>
    <row r="20" s="11" customFormat="1" x14ac:dyDescent="0.35"/>
    <row r="21" s="11" customFormat="1" x14ac:dyDescent="0.35"/>
    <row r="22" s="11" customFormat="1" x14ac:dyDescent="0.35"/>
    <row r="23" s="11" customFormat="1" x14ac:dyDescent="0.35"/>
    <row r="24" s="11" customFormat="1" x14ac:dyDescent="0.35"/>
    <row r="25" s="11" customFormat="1" x14ac:dyDescent="0.35"/>
    <row r="26" s="11" customFormat="1" x14ac:dyDescent="0.35"/>
    <row r="27" s="11" customFormat="1" x14ac:dyDescent="0.35"/>
    <row r="28" s="11" customFormat="1" x14ac:dyDescent="0.35"/>
    <row r="29" s="11" customFormat="1" x14ac:dyDescent="0.35"/>
    <row r="30" s="11" customFormat="1" x14ac:dyDescent="0.35"/>
    <row r="31" s="11" customFormat="1" x14ac:dyDescent="0.35"/>
    <row r="32"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sheetData>
  <sheetProtection formatRows="0" selectLockedCells="1"/>
  <mergeCells count="7">
    <mergeCell ref="C14:D14"/>
    <mergeCell ref="C5:D5"/>
    <mergeCell ref="C3:D3"/>
    <mergeCell ref="B1:E1"/>
    <mergeCell ref="B2:E2"/>
    <mergeCell ref="C4:D4"/>
    <mergeCell ref="C13:D13"/>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2C5E-5087-477A-80AC-46820BB6AC04}">
  <sheetPr codeName="Sheet2">
    <pageSetUpPr fitToPage="1"/>
  </sheetPr>
  <dimension ref="A1:CE452"/>
  <sheetViews>
    <sheetView showGridLines="0" topLeftCell="A2" zoomScaleNormal="100" zoomScalePageLayoutView="89" workbookViewId="0">
      <selection activeCell="F20" sqref="F20"/>
    </sheetView>
  </sheetViews>
  <sheetFormatPr defaultRowHeight="14.5" x14ac:dyDescent="0.35"/>
  <cols>
    <col min="1" max="1" width="1.26953125" customWidth="1"/>
    <col min="2" max="2" width="1.1796875" customWidth="1"/>
    <col min="3" max="3" width="38.26953125" customWidth="1"/>
    <col min="4" max="9" width="13.26953125" customWidth="1"/>
    <col min="10" max="10" width="14.54296875" customWidth="1"/>
    <col min="11" max="12" width="1.453125" customWidth="1"/>
    <col min="13" max="13" width="9.1796875" style="11"/>
    <col min="14" max="21" width="17.26953125" style="11" customWidth="1"/>
    <col min="22" max="83" width="9.1796875" style="11"/>
  </cols>
  <sheetData>
    <row r="1" spans="1:12" ht="23.5" x14ac:dyDescent="0.35">
      <c r="A1" s="10"/>
      <c r="B1" s="174" t="s">
        <v>108</v>
      </c>
      <c r="C1" s="174"/>
      <c r="D1" s="174"/>
      <c r="E1" s="174"/>
      <c r="F1" s="174"/>
      <c r="G1" s="174"/>
      <c r="H1" s="174"/>
      <c r="I1" s="174"/>
      <c r="J1" s="174"/>
      <c r="K1" s="174"/>
      <c r="L1" s="10"/>
    </row>
    <row r="2" spans="1:12" ht="33" customHeight="1" x14ac:dyDescent="0.35">
      <c r="B2" s="175" t="s">
        <v>71</v>
      </c>
      <c r="C2" s="175"/>
      <c r="D2" s="175"/>
      <c r="E2" s="175"/>
      <c r="F2" s="175"/>
      <c r="G2" s="175"/>
      <c r="H2" s="175"/>
      <c r="I2" s="175"/>
      <c r="J2" s="175"/>
      <c r="K2" s="175"/>
      <c r="L2" s="40"/>
    </row>
    <row r="3" spans="1:12" ht="6" customHeight="1" thickBot="1" x14ac:dyDescent="0.4">
      <c r="C3" s="190"/>
      <c r="D3" s="190"/>
      <c r="E3" s="190"/>
      <c r="F3" s="190"/>
      <c r="G3" s="190"/>
      <c r="H3" s="190"/>
      <c r="I3" s="190"/>
      <c r="J3" s="190"/>
      <c r="K3" s="39"/>
    </row>
    <row r="4" spans="1:12" ht="21" x14ac:dyDescent="0.35">
      <c r="B4" s="147" t="s">
        <v>98</v>
      </c>
      <c r="C4" s="148"/>
      <c r="D4" s="148"/>
      <c r="E4" s="148"/>
      <c r="F4" s="148"/>
      <c r="G4" s="148"/>
      <c r="H4" s="148"/>
      <c r="I4" s="148"/>
      <c r="J4" s="148"/>
      <c r="K4" s="149"/>
      <c r="L4" s="44"/>
    </row>
    <row r="5" spans="1:12" ht="21.75" customHeight="1" x14ac:dyDescent="0.35">
      <c r="B5" s="32"/>
      <c r="C5" s="42" t="s">
        <v>74</v>
      </c>
      <c r="D5" s="31"/>
      <c r="K5" s="26"/>
    </row>
    <row r="6" spans="1:12" ht="21" customHeight="1" x14ac:dyDescent="0.35">
      <c r="B6" s="32"/>
      <c r="C6" s="179" t="s">
        <v>58</v>
      </c>
      <c r="D6" s="179"/>
      <c r="E6" s="178" t="s">
        <v>10</v>
      </c>
      <c r="F6" s="178"/>
      <c r="G6" s="25"/>
      <c r="H6" s="25"/>
      <c r="K6" s="26"/>
    </row>
    <row r="7" spans="1:12" ht="6.75" customHeight="1" x14ac:dyDescent="0.35">
      <c r="B7" s="32"/>
      <c r="C7" s="37"/>
      <c r="D7" s="37"/>
      <c r="E7" s="37"/>
      <c r="F7" s="37"/>
      <c r="G7" s="37"/>
      <c r="H7" s="37"/>
      <c r="I7" s="37"/>
      <c r="J7" s="37"/>
      <c r="K7" s="38"/>
    </row>
    <row r="8" spans="1:12" ht="15.5" x14ac:dyDescent="0.35">
      <c r="B8" s="32"/>
      <c r="C8" s="191" t="s">
        <v>57</v>
      </c>
      <c r="D8" s="191"/>
      <c r="E8" s="191"/>
      <c r="F8" s="191"/>
      <c r="G8" s="191"/>
      <c r="H8" s="191"/>
      <c r="I8" s="191"/>
      <c r="J8" s="191"/>
      <c r="K8" s="26"/>
    </row>
    <row r="9" spans="1:12" ht="137.25" customHeight="1" x14ac:dyDescent="0.35">
      <c r="B9" s="32"/>
      <c r="C9" s="164"/>
      <c r="D9" s="164"/>
      <c r="E9" s="164"/>
      <c r="F9" s="164"/>
      <c r="G9" s="164"/>
      <c r="H9" s="164"/>
      <c r="I9" s="164"/>
      <c r="J9" s="164"/>
      <c r="K9" s="26"/>
    </row>
    <row r="10" spans="1:12" ht="8.25" customHeight="1" thickBot="1" x14ac:dyDescent="0.4">
      <c r="B10" s="33"/>
      <c r="C10" s="28"/>
      <c r="D10" s="28"/>
      <c r="E10" s="29"/>
      <c r="F10" s="29"/>
      <c r="G10" s="29"/>
      <c r="H10" s="29"/>
      <c r="I10" s="29"/>
      <c r="J10" s="29"/>
      <c r="K10" s="30"/>
    </row>
    <row r="11" spans="1:12" ht="13.5" customHeight="1" thickBot="1" x14ac:dyDescent="0.4">
      <c r="C11" s="27"/>
      <c r="D11" s="27"/>
    </row>
    <row r="12" spans="1:12" ht="21" x14ac:dyDescent="0.35">
      <c r="B12" s="147" t="s">
        <v>99</v>
      </c>
      <c r="C12" s="148"/>
      <c r="D12" s="148"/>
      <c r="E12" s="148"/>
      <c r="F12" s="148"/>
      <c r="G12" s="148"/>
      <c r="H12" s="148"/>
      <c r="I12" s="148"/>
      <c r="J12" s="148"/>
      <c r="K12" s="149"/>
    </row>
    <row r="13" spans="1:12" ht="21.75" customHeight="1" x14ac:dyDescent="0.35">
      <c r="B13" s="32"/>
      <c r="C13" s="42" t="s">
        <v>73</v>
      </c>
      <c r="D13" s="31"/>
      <c r="K13" s="26"/>
    </row>
    <row r="14" spans="1:12" ht="113.25" customHeight="1" x14ac:dyDescent="0.35">
      <c r="B14" s="32"/>
      <c r="C14" s="193" t="s">
        <v>79</v>
      </c>
      <c r="D14" s="193"/>
      <c r="E14" s="193"/>
      <c r="F14" s="193"/>
      <c r="G14" s="193"/>
      <c r="H14" s="193"/>
      <c r="I14" s="193"/>
      <c r="J14" s="193"/>
      <c r="K14" s="72"/>
      <c r="L14" s="46"/>
    </row>
    <row r="15" spans="1:12" x14ac:dyDescent="0.35">
      <c r="B15" s="32"/>
      <c r="K15" s="26"/>
    </row>
    <row r="16" spans="1:12" ht="15.5" x14ac:dyDescent="0.35">
      <c r="B16" s="32"/>
      <c r="C16" s="180" t="s">
        <v>46</v>
      </c>
      <c r="D16" s="180"/>
      <c r="E16" s="180"/>
      <c r="F16" s="180"/>
      <c r="G16" s="180"/>
      <c r="H16" s="180"/>
      <c r="I16" s="180"/>
      <c r="J16" s="180"/>
      <c r="K16" s="26"/>
    </row>
    <row r="17" spans="2:83" ht="15.5" x14ac:dyDescent="0.35">
      <c r="B17" s="32"/>
      <c r="C17" s="192" t="s">
        <v>45</v>
      </c>
      <c r="D17" s="192"/>
      <c r="E17" s="192"/>
      <c r="F17" s="192"/>
      <c r="G17" s="192"/>
      <c r="H17" s="192"/>
      <c r="I17" s="192"/>
      <c r="J17" s="192"/>
      <c r="K17" s="26"/>
    </row>
    <row r="18" spans="2:83" s="1" customFormat="1" ht="29" x14ac:dyDescent="0.35">
      <c r="B18" s="43"/>
      <c r="C18" s="17"/>
      <c r="D18" s="19" t="s">
        <v>61</v>
      </c>
      <c r="E18" s="19" t="s">
        <v>68</v>
      </c>
      <c r="F18" s="19" t="s">
        <v>12</v>
      </c>
      <c r="G18" s="19" t="s">
        <v>13</v>
      </c>
      <c r="H18" s="19" t="s">
        <v>14</v>
      </c>
      <c r="I18" s="19" t="s">
        <v>15</v>
      </c>
      <c r="J18" s="19" t="s">
        <v>11</v>
      </c>
      <c r="K18" s="26"/>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row>
    <row r="19" spans="2:83" s="1" customFormat="1" x14ac:dyDescent="0.35">
      <c r="B19" s="43"/>
      <c r="C19" s="4" t="s">
        <v>52</v>
      </c>
      <c r="D19" s="5">
        <f t="shared" ref="D19:I19" si="0">SUM(D20:D20)</f>
        <v>0</v>
      </c>
      <c r="E19" s="5">
        <f t="shared" si="0"/>
        <v>0</v>
      </c>
      <c r="F19" s="5">
        <f t="shared" si="0"/>
        <v>0</v>
      </c>
      <c r="G19" s="5">
        <f t="shared" si="0"/>
        <v>0</v>
      </c>
      <c r="H19" s="5">
        <f t="shared" si="0"/>
        <v>0</v>
      </c>
      <c r="I19" s="5">
        <f t="shared" si="0"/>
        <v>0</v>
      </c>
      <c r="J19" s="5">
        <f>SUM(D19:I19)</f>
        <v>0</v>
      </c>
      <c r="K19" s="26"/>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row>
    <row r="20" spans="2:83" x14ac:dyDescent="0.35">
      <c r="B20" s="32"/>
      <c r="C20" s="14" t="s">
        <v>69</v>
      </c>
      <c r="D20" s="41"/>
      <c r="E20" s="41"/>
      <c r="F20" s="41"/>
      <c r="G20" s="41"/>
      <c r="H20" s="41"/>
      <c r="I20" s="41"/>
      <c r="J20" s="5">
        <f>SUM(D20:I20)</f>
        <v>0</v>
      </c>
      <c r="K20" s="26"/>
    </row>
    <row r="21" spans="2:83" x14ac:dyDescent="0.35">
      <c r="B21" s="32"/>
      <c r="K21" s="26"/>
    </row>
    <row r="22" spans="2:83" ht="15" customHeight="1" x14ac:dyDescent="0.35">
      <c r="B22" s="32"/>
      <c r="C22" s="180" t="s">
        <v>60</v>
      </c>
      <c r="D22" s="180"/>
      <c r="E22" s="180"/>
      <c r="F22" s="180"/>
      <c r="G22" s="180"/>
      <c r="H22" s="180"/>
      <c r="I22" s="180"/>
      <c r="K22" s="26"/>
    </row>
    <row r="23" spans="2:83" ht="15" customHeight="1" x14ac:dyDescent="0.35">
      <c r="B23" s="32"/>
      <c r="C23" s="188" t="s">
        <v>66</v>
      </c>
      <c r="D23" s="188"/>
      <c r="E23" s="188"/>
      <c r="F23" s="189"/>
      <c r="G23" s="189"/>
      <c r="H23" s="189"/>
      <c r="I23" s="189"/>
      <c r="K23" s="26"/>
    </row>
    <row r="24" spans="2:83" ht="29" x14ac:dyDescent="0.35">
      <c r="B24" s="32"/>
      <c r="C24" s="17"/>
      <c r="D24" s="18" t="s">
        <v>61</v>
      </c>
      <c r="E24" s="19" t="s">
        <v>68</v>
      </c>
      <c r="F24" s="20" t="s">
        <v>12</v>
      </c>
      <c r="G24" s="20" t="s">
        <v>13</v>
      </c>
      <c r="H24" s="20" t="s">
        <v>14</v>
      </c>
      <c r="I24" s="20" t="s">
        <v>15</v>
      </c>
      <c r="K24" s="26"/>
    </row>
    <row r="25" spans="2:83" ht="30" customHeight="1" x14ac:dyDescent="0.35">
      <c r="B25" s="32"/>
      <c r="C25" s="15" t="str">
        <f>IF(F23="","FMRs: Used ONLY if FMR is selected above",IF(F23="FMR","FY23 FMRs for Washington-Arlington-Alexandria, DC-VA-MD HUD Metro FMR Area","FMR: Not Being Used - N/A"))</f>
        <v>FMRs: Used ONLY if FMR is selected above</v>
      </c>
      <c r="D25" s="16">
        <f>E25*0.75</f>
        <v>1191.75</v>
      </c>
      <c r="E25" s="16">
        <f>'For Reference 2023 FMR'!D6</f>
        <v>1589</v>
      </c>
      <c r="F25" s="16">
        <f>'For Reference 2023 FMR'!E6</f>
        <v>1615</v>
      </c>
      <c r="G25" s="16">
        <f>'For Reference 2023 FMR'!F6</f>
        <v>1838</v>
      </c>
      <c r="H25" s="16">
        <f>'For Reference 2023 FMR'!G6</f>
        <v>2299</v>
      </c>
      <c r="I25" s="16">
        <f>'For Reference 2023 FMR'!H6</f>
        <v>2742</v>
      </c>
      <c r="K25" s="26"/>
    </row>
    <row r="26" spans="2:83" ht="30" customHeight="1" x14ac:dyDescent="0.35">
      <c r="B26" s="32"/>
      <c r="C26" s="15" t="str">
        <f>IF(F23="","HUD Paid Rents: To be used ONLY if HUD Paid Rent is selected above",IF(F23="HUD Paid Rent","HUD Paid Rent (Applicant: Input the HUD Paid Rents to be used for each unit size)","HUD Paid Rent: Not Being Used - N/A"))</f>
        <v>HUD Paid Rents: To be used ONLY if HUD Paid Rent is selected above</v>
      </c>
      <c r="D26" s="135" t="s">
        <v>10</v>
      </c>
      <c r="E26" s="135" t="s">
        <v>10</v>
      </c>
      <c r="F26" s="135" t="s">
        <v>10</v>
      </c>
      <c r="G26" s="135" t="s">
        <v>10</v>
      </c>
      <c r="H26" s="135" t="s">
        <v>10</v>
      </c>
      <c r="I26" s="135" t="s">
        <v>10</v>
      </c>
      <c r="K26" s="26"/>
    </row>
    <row r="27" spans="2:83" x14ac:dyDescent="0.35">
      <c r="B27" s="32"/>
      <c r="K27" s="26"/>
    </row>
    <row r="28" spans="2:83" ht="15.5" x14ac:dyDescent="0.35">
      <c r="B28" s="32"/>
      <c r="C28" s="181" t="s">
        <v>67</v>
      </c>
      <c r="D28" s="182"/>
      <c r="E28" s="182"/>
      <c r="F28" s="182"/>
      <c r="G28" s="182"/>
      <c r="H28" s="182"/>
      <c r="I28" s="182"/>
      <c r="J28" s="183"/>
      <c r="K28" s="26"/>
    </row>
    <row r="29" spans="2:83" ht="15.5" x14ac:dyDescent="0.35">
      <c r="B29" s="32"/>
      <c r="C29" s="184" t="s">
        <v>72</v>
      </c>
      <c r="D29" s="185"/>
      <c r="E29" s="185"/>
      <c r="F29" s="185"/>
      <c r="G29" s="185"/>
      <c r="H29" s="185"/>
      <c r="I29" s="185"/>
      <c r="J29" s="186"/>
      <c r="K29" s="26"/>
    </row>
    <row r="30" spans="2:83" ht="29" x14ac:dyDescent="0.35">
      <c r="B30" s="32"/>
      <c r="C30" s="187"/>
      <c r="D30" s="20" t="s">
        <v>56</v>
      </c>
      <c r="E30" s="20" t="s">
        <v>56</v>
      </c>
      <c r="F30" s="20" t="s">
        <v>56</v>
      </c>
      <c r="G30" s="20" t="s">
        <v>56</v>
      </c>
      <c r="H30" s="20" t="s">
        <v>56</v>
      </c>
      <c r="I30" s="20" t="s">
        <v>56</v>
      </c>
      <c r="J30" s="20" t="s">
        <v>56</v>
      </c>
      <c r="K30" s="26"/>
    </row>
    <row r="31" spans="2:83" ht="29" x14ac:dyDescent="0.35">
      <c r="B31" s="32"/>
      <c r="C31" s="187"/>
      <c r="D31" s="20" t="s">
        <v>61</v>
      </c>
      <c r="E31" s="20" t="s">
        <v>68</v>
      </c>
      <c r="F31" s="20" t="s">
        <v>12</v>
      </c>
      <c r="G31" s="20" t="s">
        <v>13</v>
      </c>
      <c r="H31" s="20" t="s">
        <v>14</v>
      </c>
      <c r="I31" s="20" t="s">
        <v>15</v>
      </c>
      <c r="J31" s="18" t="s">
        <v>11</v>
      </c>
      <c r="K31" s="26"/>
    </row>
    <row r="32" spans="2:83" ht="15" customHeight="1" x14ac:dyDescent="0.35">
      <c r="B32" s="32"/>
      <c r="C32" s="6" t="s">
        <v>11</v>
      </c>
      <c r="D32" s="23" t="str">
        <f>IF($F$23="FMR",D33,IF($F$23="HUD Paid Rent",D34,""))</f>
        <v/>
      </c>
      <c r="E32" s="23" t="str">
        <f t="shared" ref="E32:I32" si="1">IF($F$23="FMR",E33,IF($F$23="HUD Paid Rent",E34,""))</f>
        <v/>
      </c>
      <c r="F32" s="23" t="str">
        <f t="shared" si="1"/>
        <v/>
      </c>
      <c r="G32" s="23" t="str">
        <f t="shared" si="1"/>
        <v/>
      </c>
      <c r="H32" s="23" t="str">
        <f t="shared" si="1"/>
        <v/>
      </c>
      <c r="I32" s="23" t="str">
        <f t="shared" si="1"/>
        <v/>
      </c>
      <c r="J32" s="24" t="str">
        <f>IF($F$23="FMR",J33,IF($F$23="HUD Paid Rent",J34,"$0"))</f>
        <v>$0</v>
      </c>
      <c r="K32" s="26"/>
      <c r="N32" s="13"/>
      <c r="O32" s="13"/>
    </row>
    <row r="33" spans="2:15" ht="44.25" customHeight="1" x14ac:dyDescent="0.35">
      <c r="B33" s="32"/>
      <c r="C33" s="15" t="str">
        <f>IF($F$23="","FMRs: To auto-calculate only if FMR is Selected Above",IF($F$23="FMR","FMR: Auto-calculated using Washington-Arlington-Alexandria, DC-VA-MD HUD Metro Area FMRs","FMRs: Not Being Used - N/A"))</f>
        <v>FMRs: To auto-calculate only if FMR is Selected Above</v>
      </c>
      <c r="D33" s="21">
        <f>(D20*('For Reference 2023 FMR'!D6*0.75))*12</f>
        <v>0</v>
      </c>
      <c r="E33" s="21">
        <f>(E20*'For Reference 2023 FMR'!D6)*12</f>
        <v>0</v>
      </c>
      <c r="F33" s="21">
        <f>(F20*'For Reference 2023 FMR'!E6)*12</f>
        <v>0</v>
      </c>
      <c r="G33" s="21">
        <f>(G20*'For Reference 2023 FMR'!F6)*12</f>
        <v>0</v>
      </c>
      <c r="H33" s="21">
        <f>(H20*'For Reference 2023 FMR'!G6)*12</f>
        <v>0</v>
      </c>
      <c r="I33" s="21">
        <f>(I20*'For Reference 2023 FMR'!H6)*12</f>
        <v>0</v>
      </c>
      <c r="J33" s="22">
        <f>SUM(D33:I33)</f>
        <v>0</v>
      </c>
      <c r="K33" s="26"/>
      <c r="N33" s="13"/>
      <c r="O33" s="13"/>
    </row>
    <row r="34" spans="2:15" ht="30" customHeight="1" x14ac:dyDescent="0.35">
      <c r="B34" s="32"/>
      <c r="C34" s="15" t="str">
        <f>IF($F$23="","HUD Paid Rents: To auto-calculate only if HUD Paid Rent is Selected Above",IF($F$23="HUD Paid Rent","HUD Paid Rent: Auto-calculated using HUD Paid Rent entered above","HUD Paid Rent: Not Being Used - N/A"))</f>
        <v>HUD Paid Rents: To auto-calculate only if HUD Paid Rent is Selected Above</v>
      </c>
      <c r="D34" s="21" t="e">
        <f>(D20*D26)*12</f>
        <v>#VALUE!</v>
      </c>
      <c r="E34" s="21" t="e">
        <f t="shared" ref="E34:I34" si="2">(E20*E26)*12</f>
        <v>#VALUE!</v>
      </c>
      <c r="F34" s="21" t="e">
        <f t="shared" si="2"/>
        <v>#VALUE!</v>
      </c>
      <c r="G34" s="21" t="e">
        <f t="shared" si="2"/>
        <v>#VALUE!</v>
      </c>
      <c r="H34" s="21" t="e">
        <f t="shared" si="2"/>
        <v>#VALUE!</v>
      </c>
      <c r="I34" s="21" t="e">
        <f t="shared" si="2"/>
        <v>#VALUE!</v>
      </c>
      <c r="J34" s="22" t="e">
        <f>SUM(D34:I34)</f>
        <v>#VALUE!</v>
      </c>
      <c r="K34" s="26"/>
    </row>
    <row r="35" spans="2:15" x14ac:dyDescent="0.35">
      <c r="B35" s="32"/>
      <c r="K35" s="26"/>
    </row>
    <row r="36" spans="2:15" ht="31.5" customHeight="1" x14ac:dyDescent="0.35">
      <c r="B36" s="32"/>
      <c r="C36" s="176" t="s">
        <v>70</v>
      </c>
      <c r="D36" s="176"/>
      <c r="E36" s="176"/>
      <c r="F36" s="176"/>
      <c r="G36" s="176"/>
      <c r="H36" s="176"/>
      <c r="I36" s="176"/>
      <c r="J36" s="176"/>
      <c r="K36" s="26"/>
    </row>
    <row r="37" spans="2:15" ht="160.5" customHeight="1" x14ac:dyDescent="0.35">
      <c r="B37" s="32"/>
      <c r="C37" s="177"/>
      <c r="D37" s="177"/>
      <c r="E37" s="177"/>
      <c r="F37" s="177"/>
      <c r="G37" s="177"/>
      <c r="H37" s="177"/>
      <c r="I37" s="177"/>
      <c r="J37" s="177"/>
      <c r="K37" s="26"/>
    </row>
    <row r="38" spans="2:15" ht="8.25" customHeight="1" thickBot="1" x14ac:dyDescent="0.4">
      <c r="B38" s="33"/>
      <c r="C38" s="29"/>
      <c r="D38" s="29"/>
      <c r="E38" s="29"/>
      <c r="F38" s="29"/>
      <c r="G38" s="29"/>
      <c r="H38" s="29"/>
      <c r="I38" s="29"/>
      <c r="J38" s="29"/>
      <c r="K38" s="30"/>
    </row>
    <row r="39" spans="2:15" ht="9" customHeight="1" x14ac:dyDescent="0.35"/>
    <row r="40" spans="2:15" s="11" customFormat="1" x14ac:dyDescent="0.35"/>
    <row r="41" spans="2:15" s="11" customFormat="1" x14ac:dyDescent="0.35"/>
    <row r="42" spans="2:15" s="11" customFormat="1" x14ac:dyDescent="0.35"/>
    <row r="43" spans="2:15" s="11" customFormat="1" x14ac:dyDescent="0.35"/>
    <row r="44" spans="2:15" s="11" customFormat="1" x14ac:dyDescent="0.35"/>
    <row r="45" spans="2:15" s="11" customFormat="1" x14ac:dyDescent="0.35"/>
    <row r="46" spans="2:15" s="11" customFormat="1" x14ac:dyDescent="0.35"/>
    <row r="47" spans="2:15" s="11" customFormat="1" x14ac:dyDescent="0.35"/>
    <row r="48" spans="2:15"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row r="244" s="11" customFormat="1" x14ac:dyDescent="0.35"/>
    <row r="245" s="11" customFormat="1" x14ac:dyDescent="0.35"/>
    <row r="246" s="11" customFormat="1" x14ac:dyDescent="0.35"/>
    <row r="247" s="11" customFormat="1" x14ac:dyDescent="0.35"/>
    <row r="248" s="11" customFormat="1" x14ac:dyDescent="0.35"/>
    <row r="249" s="11" customFormat="1" x14ac:dyDescent="0.35"/>
    <row r="250" s="11" customFormat="1" x14ac:dyDescent="0.35"/>
    <row r="251" s="11" customFormat="1" x14ac:dyDescent="0.35"/>
    <row r="252" s="11" customFormat="1" x14ac:dyDescent="0.35"/>
    <row r="253" s="11" customFormat="1" x14ac:dyDescent="0.35"/>
    <row r="254" s="11" customFormat="1" x14ac:dyDescent="0.35"/>
    <row r="255" s="11" customFormat="1" x14ac:dyDescent="0.35"/>
    <row r="256" s="11" customFormat="1" x14ac:dyDescent="0.35"/>
    <row r="257" s="11" customFormat="1" x14ac:dyDescent="0.35"/>
    <row r="258" s="11" customFormat="1" x14ac:dyDescent="0.35"/>
    <row r="259" s="11" customFormat="1" x14ac:dyDescent="0.35"/>
    <row r="260" s="11" customFormat="1" x14ac:dyDescent="0.35"/>
    <row r="261" s="11" customFormat="1" x14ac:dyDescent="0.35"/>
    <row r="262" s="11" customFormat="1" x14ac:dyDescent="0.35"/>
    <row r="263" s="11" customFormat="1" x14ac:dyDescent="0.35"/>
    <row r="264" s="11" customFormat="1" x14ac:dyDescent="0.35"/>
    <row r="265" s="11" customFormat="1" x14ac:dyDescent="0.35"/>
    <row r="266" s="11" customFormat="1" x14ac:dyDescent="0.35"/>
    <row r="267" s="11" customFormat="1" x14ac:dyDescent="0.35"/>
    <row r="268" s="11" customFormat="1" x14ac:dyDescent="0.35"/>
    <row r="269" s="11" customFormat="1" x14ac:dyDescent="0.35"/>
    <row r="270" s="11" customFormat="1" x14ac:dyDescent="0.35"/>
    <row r="271" s="11" customFormat="1" x14ac:dyDescent="0.35"/>
    <row r="272" s="11" customFormat="1" x14ac:dyDescent="0.35"/>
    <row r="273" s="11" customFormat="1" x14ac:dyDescent="0.35"/>
    <row r="274" s="11" customFormat="1" x14ac:dyDescent="0.35"/>
    <row r="275" s="11" customFormat="1" x14ac:dyDescent="0.35"/>
    <row r="276" s="11" customFormat="1" x14ac:dyDescent="0.35"/>
    <row r="277" s="11" customFormat="1" x14ac:dyDescent="0.35"/>
    <row r="278" s="11" customFormat="1" x14ac:dyDescent="0.35"/>
    <row r="279" s="11" customFormat="1" x14ac:dyDescent="0.35"/>
    <row r="280" s="11" customFormat="1" x14ac:dyDescent="0.35"/>
    <row r="281" s="11" customFormat="1" x14ac:dyDescent="0.35"/>
    <row r="282" s="11" customFormat="1" x14ac:dyDescent="0.35"/>
    <row r="283" s="11" customFormat="1" x14ac:dyDescent="0.35"/>
    <row r="284" s="11" customFormat="1" x14ac:dyDescent="0.35"/>
    <row r="285" s="11" customFormat="1" x14ac:dyDescent="0.35"/>
    <row r="286" s="11" customFormat="1" x14ac:dyDescent="0.35"/>
    <row r="287" s="11" customFormat="1" x14ac:dyDescent="0.35"/>
    <row r="288" s="11" customFormat="1" x14ac:dyDescent="0.35"/>
    <row r="289" s="11" customFormat="1" x14ac:dyDescent="0.35"/>
    <row r="290" s="11" customFormat="1" x14ac:dyDescent="0.35"/>
    <row r="291" s="11" customFormat="1" x14ac:dyDescent="0.35"/>
    <row r="292" s="11" customFormat="1" x14ac:dyDescent="0.35"/>
    <row r="293" s="11" customFormat="1" x14ac:dyDescent="0.35"/>
    <row r="294" s="11" customFormat="1" x14ac:dyDescent="0.35"/>
    <row r="295" s="11" customFormat="1" x14ac:dyDescent="0.35"/>
    <row r="296" s="11" customFormat="1" x14ac:dyDescent="0.35"/>
    <row r="297" s="11" customFormat="1" x14ac:dyDescent="0.35"/>
    <row r="298" s="11" customFormat="1" x14ac:dyDescent="0.35"/>
    <row r="299" s="11" customFormat="1" x14ac:dyDescent="0.35"/>
    <row r="300" s="11" customFormat="1" x14ac:dyDescent="0.35"/>
    <row r="301" s="11" customFormat="1" x14ac:dyDescent="0.35"/>
    <row r="302" s="11" customFormat="1" x14ac:dyDescent="0.35"/>
    <row r="303" s="11" customFormat="1" x14ac:dyDescent="0.35"/>
    <row r="304" s="11" customFormat="1" x14ac:dyDescent="0.35"/>
    <row r="305" s="11" customFormat="1" x14ac:dyDescent="0.35"/>
    <row r="306" s="11" customFormat="1" x14ac:dyDescent="0.35"/>
    <row r="307" s="11" customFormat="1" x14ac:dyDescent="0.35"/>
    <row r="308" s="11" customFormat="1" x14ac:dyDescent="0.35"/>
    <row r="309" s="11" customFormat="1" x14ac:dyDescent="0.35"/>
    <row r="310" s="11" customFormat="1" x14ac:dyDescent="0.35"/>
    <row r="311" s="11" customFormat="1" x14ac:dyDescent="0.35"/>
    <row r="312" s="11" customFormat="1" x14ac:dyDescent="0.35"/>
    <row r="313" s="11" customFormat="1" x14ac:dyDescent="0.35"/>
    <row r="314" s="11" customFormat="1" x14ac:dyDescent="0.35"/>
    <row r="315" s="11" customFormat="1" x14ac:dyDescent="0.35"/>
    <row r="316" s="11" customFormat="1" x14ac:dyDescent="0.35"/>
    <row r="317" s="11" customFormat="1" x14ac:dyDescent="0.35"/>
    <row r="318" s="11" customFormat="1" x14ac:dyDescent="0.35"/>
    <row r="319" s="11" customFormat="1" x14ac:dyDescent="0.35"/>
    <row r="320" s="11" customFormat="1" x14ac:dyDescent="0.35"/>
    <row r="321" s="11" customFormat="1" x14ac:dyDescent="0.35"/>
    <row r="322" s="11" customFormat="1" x14ac:dyDescent="0.35"/>
    <row r="323" s="11" customFormat="1" x14ac:dyDescent="0.35"/>
    <row r="324" s="11" customFormat="1" x14ac:dyDescent="0.35"/>
    <row r="325" s="11" customFormat="1" x14ac:dyDescent="0.35"/>
    <row r="326" s="11" customFormat="1" x14ac:dyDescent="0.35"/>
    <row r="327" s="11" customFormat="1" x14ac:dyDescent="0.35"/>
    <row r="328" s="11" customFormat="1" x14ac:dyDescent="0.35"/>
    <row r="329" s="11" customFormat="1" x14ac:dyDescent="0.35"/>
    <row r="330" s="11" customFormat="1" x14ac:dyDescent="0.35"/>
    <row r="331" s="11" customFormat="1" x14ac:dyDescent="0.35"/>
    <row r="332" s="11" customFormat="1" x14ac:dyDescent="0.35"/>
    <row r="333" s="11" customFormat="1" x14ac:dyDescent="0.35"/>
    <row r="334" s="11" customFormat="1" x14ac:dyDescent="0.35"/>
    <row r="335" s="11" customFormat="1" x14ac:dyDescent="0.35"/>
    <row r="336" s="11" customFormat="1" x14ac:dyDescent="0.35"/>
    <row r="337" s="11" customFormat="1" x14ac:dyDescent="0.35"/>
    <row r="338" s="11" customFormat="1" x14ac:dyDescent="0.35"/>
    <row r="339" s="11" customFormat="1" x14ac:dyDescent="0.35"/>
    <row r="340" s="11" customFormat="1" x14ac:dyDescent="0.35"/>
    <row r="341" s="11" customFormat="1" x14ac:dyDescent="0.35"/>
    <row r="342" s="11" customFormat="1" x14ac:dyDescent="0.35"/>
    <row r="343" s="11" customFormat="1" x14ac:dyDescent="0.35"/>
    <row r="344" s="11" customFormat="1" x14ac:dyDescent="0.35"/>
    <row r="345" s="11" customFormat="1" x14ac:dyDescent="0.35"/>
    <row r="346" s="11" customFormat="1" x14ac:dyDescent="0.35"/>
    <row r="347" s="11" customFormat="1" x14ac:dyDescent="0.35"/>
    <row r="348" s="11" customFormat="1" x14ac:dyDescent="0.35"/>
    <row r="349" s="11" customFormat="1" x14ac:dyDescent="0.35"/>
    <row r="350" s="11" customFormat="1" x14ac:dyDescent="0.35"/>
    <row r="351" s="11" customFormat="1" x14ac:dyDescent="0.35"/>
    <row r="352" s="11" customFormat="1" x14ac:dyDescent="0.35"/>
    <row r="353" s="11" customFormat="1" x14ac:dyDescent="0.35"/>
    <row r="354" s="11" customFormat="1" x14ac:dyDescent="0.35"/>
    <row r="355" s="11" customFormat="1" x14ac:dyDescent="0.35"/>
    <row r="356" s="11" customFormat="1" x14ac:dyDescent="0.35"/>
    <row r="357" s="11" customFormat="1" x14ac:dyDescent="0.35"/>
    <row r="358" s="11" customFormat="1" x14ac:dyDescent="0.35"/>
    <row r="359" s="11" customFormat="1" x14ac:dyDescent="0.35"/>
    <row r="360" s="11" customFormat="1" x14ac:dyDescent="0.35"/>
    <row r="361" s="11" customFormat="1" x14ac:dyDescent="0.35"/>
    <row r="362" s="11" customFormat="1" x14ac:dyDescent="0.35"/>
    <row r="363" s="11" customFormat="1" x14ac:dyDescent="0.35"/>
    <row r="364" s="11" customFormat="1" x14ac:dyDescent="0.35"/>
    <row r="365" s="11" customFormat="1" x14ac:dyDescent="0.35"/>
    <row r="366" s="11" customFormat="1" x14ac:dyDescent="0.35"/>
    <row r="367" s="11" customFormat="1" x14ac:dyDescent="0.35"/>
    <row r="368" s="11" customFormat="1" x14ac:dyDescent="0.35"/>
    <row r="369" s="11" customFormat="1" x14ac:dyDescent="0.35"/>
    <row r="370" s="11" customFormat="1" x14ac:dyDescent="0.35"/>
    <row r="371" s="11" customFormat="1" x14ac:dyDescent="0.35"/>
    <row r="372" s="11" customFormat="1" x14ac:dyDescent="0.35"/>
    <row r="373" s="11" customFormat="1" x14ac:dyDescent="0.35"/>
    <row r="374" s="11" customFormat="1" x14ac:dyDescent="0.35"/>
    <row r="375" s="11" customFormat="1" x14ac:dyDescent="0.35"/>
    <row r="376" s="11" customFormat="1" x14ac:dyDescent="0.35"/>
    <row r="377" s="11" customFormat="1" x14ac:dyDescent="0.35"/>
    <row r="378" s="11" customFormat="1" x14ac:dyDescent="0.35"/>
    <row r="379" s="11" customFormat="1" x14ac:dyDescent="0.35"/>
    <row r="380" s="11" customFormat="1" x14ac:dyDescent="0.35"/>
    <row r="381" s="11" customFormat="1" x14ac:dyDescent="0.35"/>
    <row r="382" s="11" customFormat="1" x14ac:dyDescent="0.35"/>
    <row r="383" s="11" customFormat="1" x14ac:dyDescent="0.35"/>
    <row r="384" s="11" customFormat="1" x14ac:dyDescent="0.35"/>
    <row r="385" s="11" customFormat="1" x14ac:dyDescent="0.35"/>
    <row r="386" s="11" customFormat="1" x14ac:dyDescent="0.35"/>
    <row r="387" s="11" customFormat="1" x14ac:dyDescent="0.35"/>
    <row r="388" s="11" customFormat="1" x14ac:dyDescent="0.35"/>
    <row r="389" s="11" customFormat="1" x14ac:dyDescent="0.35"/>
    <row r="390" s="11" customFormat="1" x14ac:dyDescent="0.35"/>
    <row r="391" s="11" customFormat="1" x14ac:dyDescent="0.35"/>
    <row r="392" s="11" customFormat="1" x14ac:dyDescent="0.35"/>
    <row r="393" s="11" customFormat="1" x14ac:dyDescent="0.35"/>
    <row r="394" s="11" customFormat="1" x14ac:dyDescent="0.35"/>
    <row r="395" s="11" customFormat="1" x14ac:dyDescent="0.35"/>
    <row r="396" s="11" customFormat="1" x14ac:dyDescent="0.35"/>
    <row r="397" s="11" customFormat="1" x14ac:dyDescent="0.35"/>
    <row r="398" s="11" customFormat="1" x14ac:dyDescent="0.35"/>
    <row r="399" s="11" customFormat="1" x14ac:dyDescent="0.35"/>
    <row r="400" s="11" customFormat="1" x14ac:dyDescent="0.35"/>
    <row r="401" s="11" customFormat="1" x14ac:dyDescent="0.35"/>
    <row r="402" s="11" customFormat="1" x14ac:dyDescent="0.35"/>
    <row r="403" s="11" customFormat="1" x14ac:dyDescent="0.35"/>
    <row r="404" s="11" customFormat="1" x14ac:dyDescent="0.35"/>
    <row r="405" s="11" customFormat="1" x14ac:dyDescent="0.35"/>
    <row r="406" s="11" customFormat="1" x14ac:dyDescent="0.35"/>
    <row r="407" s="11" customFormat="1" x14ac:dyDescent="0.35"/>
    <row r="408" s="11" customFormat="1" x14ac:dyDescent="0.35"/>
    <row r="409" s="11" customFormat="1" x14ac:dyDescent="0.35"/>
    <row r="410" s="11" customFormat="1" x14ac:dyDescent="0.35"/>
    <row r="411" s="11" customFormat="1" x14ac:dyDescent="0.35"/>
    <row r="412" s="11" customFormat="1" x14ac:dyDescent="0.35"/>
    <row r="413" s="11" customFormat="1" x14ac:dyDescent="0.35"/>
    <row r="414" s="11" customFormat="1" x14ac:dyDescent="0.35"/>
    <row r="415" s="11" customFormat="1" x14ac:dyDescent="0.35"/>
    <row r="416" s="11" customFormat="1" x14ac:dyDescent="0.35"/>
    <row r="417" s="11" customFormat="1" x14ac:dyDescent="0.35"/>
    <row r="418" s="11" customFormat="1" x14ac:dyDescent="0.35"/>
    <row r="419" s="11" customFormat="1" x14ac:dyDescent="0.35"/>
    <row r="420" s="11" customFormat="1" x14ac:dyDescent="0.35"/>
    <row r="421" s="11" customFormat="1" x14ac:dyDescent="0.35"/>
    <row r="422" s="11" customFormat="1" x14ac:dyDescent="0.35"/>
    <row r="423" s="11" customFormat="1" x14ac:dyDescent="0.35"/>
    <row r="424" s="11" customFormat="1" x14ac:dyDescent="0.35"/>
    <row r="425" s="11" customFormat="1" x14ac:dyDescent="0.35"/>
    <row r="426" s="11" customFormat="1" x14ac:dyDescent="0.35"/>
    <row r="427" s="11" customFormat="1" x14ac:dyDescent="0.35"/>
    <row r="428" s="11" customFormat="1" x14ac:dyDescent="0.35"/>
    <row r="429" s="11" customFormat="1" x14ac:dyDescent="0.35"/>
    <row r="430" s="11" customFormat="1" x14ac:dyDescent="0.35"/>
    <row r="431" s="11" customFormat="1" x14ac:dyDescent="0.35"/>
    <row r="432" s="11" customFormat="1" x14ac:dyDescent="0.35"/>
    <row r="433" s="11" customFormat="1" x14ac:dyDescent="0.35"/>
    <row r="434" s="11" customFormat="1" x14ac:dyDescent="0.35"/>
    <row r="435" s="11" customFormat="1" x14ac:dyDescent="0.35"/>
    <row r="436" s="11" customFormat="1" x14ac:dyDescent="0.35"/>
    <row r="437" s="11" customFormat="1" x14ac:dyDescent="0.35"/>
    <row r="438" s="11" customFormat="1" x14ac:dyDescent="0.35"/>
    <row r="439" s="11" customFormat="1" x14ac:dyDescent="0.35"/>
    <row r="440" s="11" customFormat="1" x14ac:dyDescent="0.35"/>
    <row r="441" s="11" customFormat="1" x14ac:dyDescent="0.35"/>
    <row r="442" s="11" customFormat="1" x14ac:dyDescent="0.35"/>
    <row r="443" s="11" customFormat="1" x14ac:dyDescent="0.35"/>
    <row r="444" s="11" customFormat="1" x14ac:dyDescent="0.35"/>
    <row r="445" s="11" customFormat="1" x14ac:dyDescent="0.35"/>
    <row r="446" s="11" customFormat="1" x14ac:dyDescent="0.35"/>
    <row r="447" s="11" customFormat="1" x14ac:dyDescent="0.35"/>
    <row r="448" s="11" customFormat="1" x14ac:dyDescent="0.35"/>
    <row r="449" s="11" customFormat="1" x14ac:dyDescent="0.35"/>
    <row r="450" s="11" customFormat="1" x14ac:dyDescent="0.35"/>
    <row r="451" s="11" customFormat="1" x14ac:dyDescent="0.35"/>
    <row r="452" s="11" customFormat="1" x14ac:dyDescent="0.35"/>
  </sheetData>
  <sheetProtection sheet="1" objects="1" scenarios="1" formatRows="0" selectLockedCells="1"/>
  <mergeCells count="20">
    <mergeCell ref="C17:J17"/>
    <mergeCell ref="C14:J14"/>
    <mergeCell ref="B4:K4"/>
    <mergeCell ref="B12:K12"/>
    <mergeCell ref="B1:K1"/>
    <mergeCell ref="B2:K2"/>
    <mergeCell ref="C36:J36"/>
    <mergeCell ref="C37:J37"/>
    <mergeCell ref="C9:J9"/>
    <mergeCell ref="E6:F6"/>
    <mergeCell ref="C6:D6"/>
    <mergeCell ref="C22:I22"/>
    <mergeCell ref="C28:J28"/>
    <mergeCell ref="C29:J29"/>
    <mergeCell ref="C30:C31"/>
    <mergeCell ref="C23:E23"/>
    <mergeCell ref="F23:I23"/>
    <mergeCell ref="C3:J3"/>
    <mergeCell ref="C8:J8"/>
    <mergeCell ref="C16:J16"/>
  </mergeCells>
  <conditionalFormatting sqref="D25:I25">
    <cfRule type="expression" dxfId="4" priority="3">
      <formula>$F$23="HUD Paid Rent"</formula>
    </cfRule>
  </conditionalFormatting>
  <conditionalFormatting sqref="D26:I26">
    <cfRule type="expression" dxfId="3" priority="5">
      <formula>$F$23="FMR"</formula>
    </cfRule>
  </conditionalFormatting>
  <conditionalFormatting sqref="D33:J33">
    <cfRule type="expression" dxfId="2" priority="4">
      <formula>$F$23="HUD Paid Rent"</formula>
    </cfRule>
  </conditionalFormatting>
  <conditionalFormatting sqref="D33:J34">
    <cfRule type="expression" dxfId="1" priority="1">
      <formula>$F$23=""</formula>
    </cfRule>
  </conditionalFormatting>
  <conditionalFormatting sqref="D34:J34">
    <cfRule type="expression" dxfId="0" priority="6">
      <formula>$F$23="FMR"</formula>
    </cfRule>
  </conditionalFormatting>
  <dataValidations count="1">
    <dataValidation type="list" allowBlank="1" showInputMessage="1" showErrorMessage="1" prompt="Please make a selection." sqref="F23:I23" xr:uid="{38B72669-157A-46E9-A98E-278AB01C90BE}">
      <formula1>"FMR,HUD Paid Rent"</formula1>
    </dataValidation>
  </dataValidations>
  <pageMargins left="0.7" right="0.7" top="0.5" bottom="0.5" header="0.3" footer="0.3"/>
  <pageSetup scale="90" fitToHeight="0" orientation="landscape" r:id="rId1"/>
  <headerFooter>
    <oddHeader>&amp;R&amp;"-,Bold Italic"&amp;A</oddHeader>
    <oddFooter>&amp;R&amp;"-,Bold Italic"Page &amp;P of &amp;N</oddFooter>
  </headerFooter>
  <rowBreaks count="1" manualBreakCount="1">
    <brk id="21" max="16383" man="1"/>
  </rowBreaks>
  <ignoredErrors>
    <ignoredError sqref="D25 E25:I25" unlockedFormula="1"/>
    <ignoredError sqref="D34:J3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7F93-23A3-4188-B2E3-F074972B8C26}">
  <sheetPr codeName="Sheet3">
    <pageSetUpPr fitToPage="1"/>
  </sheetPr>
  <dimension ref="B1:BB455"/>
  <sheetViews>
    <sheetView showGridLines="0" zoomScaleNormal="100" workbookViewId="0">
      <selection activeCell="D11" sqref="D11"/>
    </sheetView>
  </sheetViews>
  <sheetFormatPr defaultRowHeight="14.5" x14ac:dyDescent="0.35"/>
  <cols>
    <col min="1" max="1" width="1.1796875" customWidth="1"/>
    <col min="2" max="2" width="1.26953125" customWidth="1"/>
    <col min="3" max="3" width="43.26953125" customWidth="1"/>
    <col min="4" max="10" width="15" customWidth="1"/>
    <col min="11" max="11" width="1.1796875" customWidth="1"/>
    <col min="12" max="12" width="1.54296875" customWidth="1"/>
    <col min="13" max="20" width="17.26953125" customWidth="1"/>
  </cols>
  <sheetData>
    <row r="1" spans="2:54" ht="23.5" x14ac:dyDescent="0.35">
      <c r="C1" s="174" t="s">
        <v>107</v>
      </c>
      <c r="D1" s="174"/>
      <c r="E1" s="174"/>
      <c r="F1" s="174"/>
      <c r="G1" s="174"/>
      <c r="H1" s="174"/>
      <c r="I1" s="174"/>
      <c r="J1" s="174"/>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2:54" ht="6" customHeight="1" thickBot="1" x14ac:dyDescent="0.4">
      <c r="C2" s="3"/>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3" spans="2:54" ht="27.75" customHeight="1" x14ac:dyDescent="0.35">
      <c r="B3" s="196" t="s">
        <v>100</v>
      </c>
      <c r="C3" s="197"/>
      <c r="D3" s="197"/>
      <c r="E3" s="197"/>
      <c r="F3" s="197"/>
      <c r="G3" s="197"/>
      <c r="H3" s="197"/>
      <c r="I3" s="197"/>
      <c r="J3" s="197"/>
      <c r="K3" s="198"/>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2:54" ht="18.5" x14ac:dyDescent="0.35">
      <c r="B4" s="32"/>
      <c r="C4" s="199" t="s">
        <v>164</v>
      </c>
      <c r="D4" s="199"/>
      <c r="E4" s="199"/>
      <c r="F4" s="199"/>
      <c r="G4" s="199"/>
      <c r="H4" s="199"/>
      <c r="I4" s="199"/>
      <c r="J4" s="199"/>
      <c r="K4" s="26"/>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row>
    <row r="5" spans="2:54" ht="106.5" customHeight="1" x14ac:dyDescent="0.35">
      <c r="B5" s="32"/>
      <c r="C5" s="194" t="s">
        <v>163</v>
      </c>
      <c r="D5" s="195"/>
      <c r="E5" s="195"/>
      <c r="F5" s="195"/>
      <c r="G5" s="195"/>
      <c r="H5" s="195"/>
      <c r="I5" s="195"/>
      <c r="J5" s="195"/>
      <c r="K5" s="26"/>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row>
    <row r="6" spans="2:54" ht="11.25" customHeight="1" x14ac:dyDescent="0.35">
      <c r="B6" s="32"/>
      <c r="K6" s="26"/>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2:54" ht="15.5" x14ac:dyDescent="0.35">
      <c r="B7" s="32"/>
      <c r="C7" s="45" t="s">
        <v>46</v>
      </c>
      <c r="D7" s="34"/>
      <c r="E7" s="35"/>
      <c r="F7" s="35"/>
      <c r="G7" s="35"/>
      <c r="H7" s="35"/>
      <c r="I7" s="35"/>
      <c r="J7" s="36"/>
      <c r="K7" s="26"/>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2:54" ht="15.5" x14ac:dyDescent="0.35">
      <c r="B8" s="32"/>
      <c r="C8" s="71" t="s">
        <v>45</v>
      </c>
      <c r="D8" s="47"/>
      <c r="E8" s="73"/>
      <c r="F8" s="73"/>
      <c r="G8" s="73"/>
      <c r="H8" s="73"/>
      <c r="I8" s="73"/>
      <c r="J8" s="74"/>
      <c r="K8" s="26"/>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2:54" s="1" customFormat="1" ht="29" x14ac:dyDescent="0.35">
      <c r="B9" s="43"/>
      <c r="C9" s="17"/>
      <c r="D9" s="19" t="s">
        <v>61</v>
      </c>
      <c r="E9" s="19" t="s">
        <v>68</v>
      </c>
      <c r="F9" s="19" t="s">
        <v>12</v>
      </c>
      <c r="G9" s="19" t="s">
        <v>13</v>
      </c>
      <c r="H9" s="19" t="s">
        <v>14</v>
      </c>
      <c r="I9" s="19" t="s">
        <v>15</v>
      </c>
      <c r="J9" s="19" t="s">
        <v>11</v>
      </c>
      <c r="K9" s="26"/>
      <c r="L9"/>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2:54" s="1" customFormat="1" x14ac:dyDescent="0.35">
      <c r="B10" s="43"/>
      <c r="C10" s="4" t="s">
        <v>52</v>
      </c>
      <c r="D10" s="5">
        <f t="shared" ref="D10:I10" si="0">SUM(D11:D11)</f>
        <v>0</v>
      </c>
      <c r="E10" s="5">
        <f t="shared" si="0"/>
        <v>0</v>
      </c>
      <c r="F10" s="5">
        <f t="shared" si="0"/>
        <v>0</v>
      </c>
      <c r="G10" s="5">
        <f t="shared" si="0"/>
        <v>0</v>
      </c>
      <c r="H10" s="5">
        <f t="shared" si="0"/>
        <v>0</v>
      </c>
      <c r="I10" s="5">
        <f t="shared" si="0"/>
        <v>0</v>
      </c>
      <c r="J10" s="5">
        <f>SUM(D10:I10)</f>
        <v>0</v>
      </c>
      <c r="K10" s="26"/>
      <c r="L10"/>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2:54" x14ac:dyDescent="0.35">
      <c r="B11" s="32"/>
      <c r="C11" s="14" t="s">
        <v>69</v>
      </c>
      <c r="D11" s="41"/>
      <c r="E11" s="41"/>
      <c r="F11" s="41"/>
      <c r="G11" s="41"/>
      <c r="H11" s="41"/>
      <c r="I11" s="41"/>
      <c r="J11" s="5">
        <f>SUM(D11:I11)</f>
        <v>0</v>
      </c>
      <c r="K11" s="26"/>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2:54" x14ac:dyDescent="0.35">
      <c r="B12" s="32"/>
      <c r="K12" s="26"/>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2:54" ht="15" customHeight="1" x14ac:dyDescent="0.35">
      <c r="B13" s="32"/>
      <c r="C13" s="75" t="s">
        <v>75</v>
      </c>
      <c r="D13" s="76"/>
      <c r="E13" s="76"/>
      <c r="F13" s="77"/>
      <c r="G13" s="77"/>
      <c r="H13" s="77"/>
      <c r="I13" s="78"/>
      <c r="K13" s="26"/>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2:54" ht="29" x14ac:dyDescent="0.35">
      <c r="B14" s="32"/>
      <c r="C14" s="17"/>
      <c r="D14" s="18" t="s">
        <v>61</v>
      </c>
      <c r="E14" s="19" t="s">
        <v>68</v>
      </c>
      <c r="F14" s="20" t="s">
        <v>12</v>
      </c>
      <c r="G14" s="20" t="s">
        <v>13</v>
      </c>
      <c r="H14" s="20" t="s">
        <v>14</v>
      </c>
      <c r="I14" s="20" t="s">
        <v>15</v>
      </c>
      <c r="K14" s="26"/>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2:54" ht="30" customHeight="1" x14ac:dyDescent="0.35">
      <c r="B15" s="32"/>
      <c r="C15" s="15" t="s">
        <v>65</v>
      </c>
      <c r="D15" s="16">
        <f>E15*0.75</f>
        <v>1191.75</v>
      </c>
      <c r="E15" s="16">
        <f>'For Reference 2023 FMR'!D6</f>
        <v>1589</v>
      </c>
      <c r="F15" s="16">
        <f>'For Reference 2023 FMR'!E6</f>
        <v>1615</v>
      </c>
      <c r="G15" s="16">
        <f>'For Reference 2023 FMR'!F6</f>
        <v>1838</v>
      </c>
      <c r="H15" s="16">
        <f>'For Reference 2023 FMR'!G6</f>
        <v>2299</v>
      </c>
      <c r="I15" s="16">
        <f>'For Reference 2023 FMR'!H6</f>
        <v>2742</v>
      </c>
      <c r="K15" s="26"/>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2:54" x14ac:dyDescent="0.35">
      <c r="B16" s="32"/>
      <c r="K16" s="26"/>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2:54" ht="15.5" x14ac:dyDescent="0.35">
      <c r="B17" s="32"/>
      <c r="C17" s="45" t="s">
        <v>44</v>
      </c>
      <c r="D17" s="34"/>
      <c r="E17" s="35"/>
      <c r="F17" s="35"/>
      <c r="G17" s="35"/>
      <c r="H17" s="35"/>
      <c r="I17" s="35"/>
      <c r="J17" s="36"/>
      <c r="K17" s="26"/>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2:54" ht="15.5" x14ac:dyDescent="0.35">
      <c r="B18" s="32"/>
      <c r="C18" s="71" t="s">
        <v>77</v>
      </c>
      <c r="D18" s="47"/>
      <c r="E18" s="73"/>
      <c r="F18" s="73"/>
      <c r="G18" s="73"/>
      <c r="H18" s="73"/>
      <c r="I18" s="73"/>
      <c r="J18" s="74"/>
      <c r="K18" s="26"/>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2:54" ht="29" x14ac:dyDescent="0.35">
      <c r="B19" s="32"/>
      <c r="C19" s="187"/>
      <c r="D19" s="20" t="s">
        <v>78</v>
      </c>
      <c r="E19" s="20" t="s">
        <v>78</v>
      </c>
      <c r="F19" s="20" t="s">
        <v>78</v>
      </c>
      <c r="G19" s="20" t="s">
        <v>78</v>
      </c>
      <c r="H19" s="20" t="s">
        <v>78</v>
      </c>
      <c r="I19" s="20" t="s">
        <v>78</v>
      </c>
      <c r="J19" s="20" t="s">
        <v>78</v>
      </c>
      <c r="K19" s="26"/>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2:54" ht="29" x14ac:dyDescent="0.35">
      <c r="B20" s="32"/>
      <c r="C20" s="187"/>
      <c r="D20" s="20" t="s">
        <v>61</v>
      </c>
      <c r="E20" s="20" t="s">
        <v>68</v>
      </c>
      <c r="F20" s="20" t="s">
        <v>12</v>
      </c>
      <c r="G20" s="20" t="s">
        <v>13</v>
      </c>
      <c r="H20" s="20" t="s">
        <v>14</v>
      </c>
      <c r="I20" s="20" t="s">
        <v>15</v>
      </c>
      <c r="J20" s="18" t="s">
        <v>11</v>
      </c>
      <c r="K20" s="26"/>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2:54" ht="15" customHeight="1" x14ac:dyDescent="0.35">
      <c r="B21" s="32"/>
      <c r="C21" s="6" t="s">
        <v>11</v>
      </c>
      <c r="D21" s="23">
        <f>D22</f>
        <v>0</v>
      </c>
      <c r="E21" s="23">
        <f t="shared" ref="E21:I21" si="1">E22</f>
        <v>0</v>
      </c>
      <c r="F21" s="23">
        <f t="shared" si="1"/>
        <v>0</v>
      </c>
      <c r="G21" s="23">
        <f t="shared" si="1"/>
        <v>0</v>
      </c>
      <c r="H21" s="23">
        <f t="shared" si="1"/>
        <v>0</v>
      </c>
      <c r="I21" s="23">
        <f t="shared" si="1"/>
        <v>0</v>
      </c>
      <c r="J21" s="24">
        <f>SUM(D21:I21)</f>
        <v>0</v>
      </c>
      <c r="K21" s="26"/>
      <c r="M21" s="11"/>
      <c r="N21" s="13"/>
      <c r="O21" s="13"/>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2:54" ht="44.25" customHeight="1" x14ac:dyDescent="0.35">
      <c r="B22" s="32"/>
      <c r="C22" s="15" t="s">
        <v>76</v>
      </c>
      <c r="D22" s="21">
        <f>(D11*('For Reference 2023 FMR'!D6*0.75))*12</f>
        <v>0</v>
      </c>
      <c r="E22" s="21">
        <f>(E11*'For Reference 2023 FMR'!D6)*12</f>
        <v>0</v>
      </c>
      <c r="F22" s="21">
        <f>(F11*'For Reference 2023 FMR'!E6)*12</f>
        <v>0</v>
      </c>
      <c r="G22" s="21">
        <f>(G11*'For Reference 2023 FMR'!F6)*12</f>
        <v>0</v>
      </c>
      <c r="H22" s="21">
        <f>(H11*'For Reference 2023 FMR'!G6)*12</f>
        <v>0</v>
      </c>
      <c r="I22" s="21">
        <f>(I11*'For Reference 2023 FMR'!H6)*12</f>
        <v>0</v>
      </c>
      <c r="J22" s="21">
        <f>SUM(D22:I22)</f>
        <v>0</v>
      </c>
      <c r="K22" s="26"/>
      <c r="M22" s="11"/>
      <c r="N22" s="13"/>
      <c r="O22" s="13"/>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row>
    <row r="23" spans="2:54" ht="12" customHeight="1" thickBot="1" x14ac:dyDescent="0.4">
      <c r="B23" s="33"/>
      <c r="C23" s="29"/>
      <c r="D23" s="29"/>
      <c r="E23" s="29"/>
      <c r="F23" s="29"/>
      <c r="G23" s="29"/>
      <c r="H23" s="29"/>
      <c r="I23" s="29"/>
      <c r="J23" s="29"/>
      <c r="K23" s="30"/>
      <c r="M23" s="11"/>
      <c r="N23" s="13"/>
      <c r="O23" s="13"/>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row>
    <row r="24" spans="2:54" x14ac:dyDescent="0.35">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2:54" s="11" customFormat="1" x14ac:dyDescent="0.35"/>
    <row r="26" spans="2:54" s="11" customFormat="1" x14ac:dyDescent="0.35"/>
    <row r="27" spans="2:54" s="11" customFormat="1" x14ac:dyDescent="0.35"/>
    <row r="28" spans="2:54" s="11" customFormat="1" x14ac:dyDescent="0.35"/>
    <row r="29" spans="2:54" s="11" customFormat="1" x14ac:dyDescent="0.35"/>
    <row r="30" spans="2:54" s="11" customFormat="1" x14ac:dyDescent="0.35"/>
    <row r="31" spans="2:54" s="11" customFormat="1" x14ac:dyDescent="0.35"/>
    <row r="32" spans="2:54"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row r="244" s="11" customFormat="1" x14ac:dyDescent="0.35"/>
    <row r="245" s="11" customFormat="1" x14ac:dyDescent="0.35"/>
    <row r="246" s="11" customFormat="1" x14ac:dyDescent="0.35"/>
    <row r="247" s="11" customFormat="1" x14ac:dyDescent="0.35"/>
    <row r="248" s="11" customFormat="1" x14ac:dyDescent="0.35"/>
    <row r="249" s="11" customFormat="1" x14ac:dyDescent="0.35"/>
    <row r="250" s="11" customFormat="1" x14ac:dyDescent="0.35"/>
    <row r="251" s="11" customFormat="1" x14ac:dyDescent="0.35"/>
    <row r="252" s="11" customFormat="1" x14ac:dyDescent="0.35"/>
    <row r="253" s="11" customFormat="1" x14ac:dyDescent="0.35"/>
    <row r="254" s="11" customFormat="1" x14ac:dyDescent="0.35"/>
    <row r="255" s="11" customFormat="1" x14ac:dyDescent="0.35"/>
    <row r="256" s="11" customFormat="1" x14ac:dyDescent="0.35"/>
    <row r="257" s="11" customFormat="1" x14ac:dyDescent="0.35"/>
    <row r="258" s="11" customFormat="1" x14ac:dyDescent="0.35"/>
    <row r="259" s="11" customFormat="1" x14ac:dyDescent="0.35"/>
    <row r="260" s="11" customFormat="1" x14ac:dyDescent="0.35"/>
    <row r="261" s="11" customFormat="1" x14ac:dyDescent="0.35"/>
    <row r="262" s="11" customFormat="1" x14ac:dyDescent="0.35"/>
    <row r="263" s="11" customFormat="1" x14ac:dyDescent="0.35"/>
    <row r="264" s="11" customFormat="1" x14ac:dyDescent="0.35"/>
    <row r="265" s="11" customFormat="1" x14ac:dyDescent="0.35"/>
    <row r="266" s="11" customFormat="1" x14ac:dyDescent="0.35"/>
    <row r="267" s="11" customFormat="1" x14ac:dyDescent="0.35"/>
    <row r="268" s="11" customFormat="1" x14ac:dyDescent="0.35"/>
    <row r="269" s="11" customFormat="1" x14ac:dyDescent="0.35"/>
    <row r="270" s="11" customFormat="1" x14ac:dyDescent="0.35"/>
    <row r="271" s="11" customFormat="1" x14ac:dyDescent="0.35"/>
    <row r="272" s="11" customFormat="1" x14ac:dyDescent="0.35"/>
    <row r="273" s="11" customFormat="1" x14ac:dyDescent="0.35"/>
    <row r="274" s="11" customFormat="1" x14ac:dyDescent="0.35"/>
    <row r="275" s="11" customFormat="1" x14ac:dyDescent="0.35"/>
    <row r="276" s="11" customFormat="1" x14ac:dyDescent="0.35"/>
    <row r="277" s="11" customFormat="1" x14ac:dyDescent="0.35"/>
    <row r="278" s="11" customFormat="1" x14ac:dyDescent="0.35"/>
    <row r="279" s="11" customFormat="1" x14ac:dyDescent="0.35"/>
    <row r="280" s="11" customFormat="1" x14ac:dyDescent="0.35"/>
    <row r="281" s="11" customFormat="1" x14ac:dyDescent="0.35"/>
    <row r="282" s="11" customFormat="1" x14ac:dyDescent="0.35"/>
    <row r="283" s="11" customFormat="1" x14ac:dyDescent="0.35"/>
    <row r="284" s="11" customFormat="1" x14ac:dyDescent="0.35"/>
    <row r="285" s="11" customFormat="1" x14ac:dyDescent="0.35"/>
    <row r="286" s="11" customFormat="1" x14ac:dyDescent="0.35"/>
    <row r="287" s="11" customFormat="1" x14ac:dyDescent="0.35"/>
    <row r="288" s="11" customFormat="1" x14ac:dyDescent="0.35"/>
    <row r="289" s="11" customFormat="1" x14ac:dyDescent="0.35"/>
    <row r="290" s="11" customFormat="1" x14ac:dyDescent="0.35"/>
    <row r="291" s="11" customFormat="1" x14ac:dyDescent="0.35"/>
    <row r="292" s="11" customFormat="1" x14ac:dyDescent="0.35"/>
    <row r="293" s="11" customFormat="1" x14ac:dyDescent="0.35"/>
    <row r="294" s="11" customFormat="1" x14ac:dyDescent="0.35"/>
    <row r="295" s="11" customFormat="1" x14ac:dyDescent="0.35"/>
    <row r="296" s="11" customFormat="1" x14ac:dyDescent="0.35"/>
    <row r="297" s="11" customFormat="1" x14ac:dyDescent="0.35"/>
    <row r="298" s="11" customFormat="1" x14ac:dyDescent="0.35"/>
    <row r="299" s="11" customFormat="1" x14ac:dyDescent="0.35"/>
    <row r="300" s="11" customFormat="1" x14ac:dyDescent="0.35"/>
    <row r="301" s="11" customFormat="1" x14ac:dyDescent="0.35"/>
    <row r="302" s="11" customFormat="1" x14ac:dyDescent="0.35"/>
    <row r="303" s="11" customFormat="1" x14ac:dyDescent="0.35"/>
    <row r="304" s="11" customFormat="1" x14ac:dyDescent="0.35"/>
    <row r="305" s="11" customFormat="1" x14ac:dyDescent="0.35"/>
    <row r="306" s="11" customFormat="1" x14ac:dyDescent="0.35"/>
    <row r="307" s="11" customFormat="1" x14ac:dyDescent="0.35"/>
    <row r="308" s="11" customFormat="1" x14ac:dyDescent="0.35"/>
    <row r="309" s="11" customFormat="1" x14ac:dyDescent="0.35"/>
    <row r="310" s="11" customFormat="1" x14ac:dyDescent="0.35"/>
    <row r="311" s="11" customFormat="1" x14ac:dyDescent="0.35"/>
    <row r="312" s="11" customFormat="1" x14ac:dyDescent="0.35"/>
    <row r="313" s="11" customFormat="1" x14ac:dyDescent="0.35"/>
    <row r="314" s="11" customFormat="1" x14ac:dyDescent="0.35"/>
    <row r="315" s="11" customFormat="1" x14ac:dyDescent="0.35"/>
    <row r="316" s="11" customFormat="1" x14ac:dyDescent="0.35"/>
    <row r="317" s="11" customFormat="1" x14ac:dyDescent="0.35"/>
    <row r="318" s="11" customFormat="1" x14ac:dyDescent="0.35"/>
    <row r="319" s="11" customFormat="1" x14ac:dyDescent="0.35"/>
    <row r="320" s="11" customFormat="1" x14ac:dyDescent="0.35"/>
    <row r="321" s="11" customFormat="1" x14ac:dyDescent="0.35"/>
    <row r="322" s="11" customFormat="1" x14ac:dyDescent="0.35"/>
    <row r="323" s="11" customFormat="1" x14ac:dyDescent="0.35"/>
    <row r="324" s="11" customFormat="1" x14ac:dyDescent="0.35"/>
    <row r="325" s="11" customFormat="1" x14ac:dyDescent="0.35"/>
    <row r="326" s="11" customFormat="1" x14ac:dyDescent="0.35"/>
    <row r="327" s="11" customFormat="1" x14ac:dyDescent="0.35"/>
    <row r="328" s="11" customFormat="1" x14ac:dyDescent="0.35"/>
    <row r="329" s="11" customFormat="1" x14ac:dyDescent="0.35"/>
    <row r="330" s="11" customFormat="1" x14ac:dyDescent="0.35"/>
    <row r="331" s="11" customFormat="1" x14ac:dyDescent="0.35"/>
    <row r="332" s="11" customFormat="1" x14ac:dyDescent="0.35"/>
    <row r="333" s="11" customFormat="1" x14ac:dyDescent="0.35"/>
    <row r="334" s="11" customFormat="1" x14ac:dyDescent="0.35"/>
    <row r="335" s="11" customFormat="1" x14ac:dyDescent="0.35"/>
    <row r="336" s="11" customFormat="1" x14ac:dyDescent="0.35"/>
    <row r="337" s="11" customFormat="1" x14ac:dyDescent="0.35"/>
    <row r="338" s="11" customFormat="1" x14ac:dyDescent="0.35"/>
    <row r="339" s="11" customFormat="1" x14ac:dyDescent="0.35"/>
    <row r="340" s="11" customFormat="1" x14ac:dyDescent="0.35"/>
    <row r="341" s="11" customFormat="1" x14ac:dyDescent="0.35"/>
    <row r="342" s="11" customFormat="1" x14ac:dyDescent="0.35"/>
    <row r="343" s="11" customFormat="1" x14ac:dyDescent="0.35"/>
    <row r="344" s="11" customFormat="1" x14ac:dyDescent="0.35"/>
    <row r="345" s="11" customFormat="1" x14ac:dyDescent="0.35"/>
    <row r="346" s="11" customFormat="1" x14ac:dyDescent="0.35"/>
    <row r="347" s="11" customFormat="1" x14ac:dyDescent="0.35"/>
    <row r="348" s="11" customFormat="1" x14ac:dyDescent="0.35"/>
    <row r="349" s="11" customFormat="1" x14ac:dyDescent="0.35"/>
    <row r="350" s="11" customFormat="1" x14ac:dyDescent="0.35"/>
    <row r="351" s="11" customFormat="1" x14ac:dyDescent="0.35"/>
    <row r="352" s="11" customFormat="1" x14ac:dyDescent="0.35"/>
    <row r="353" s="11" customFormat="1" x14ac:dyDescent="0.35"/>
    <row r="354" s="11" customFormat="1" x14ac:dyDescent="0.35"/>
    <row r="355" s="11" customFormat="1" x14ac:dyDescent="0.35"/>
    <row r="356" s="11" customFormat="1" x14ac:dyDescent="0.35"/>
    <row r="357" s="11" customFormat="1" x14ac:dyDescent="0.35"/>
    <row r="358" s="11" customFormat="1" x14ac:dyDescent="0.35"/>
    <row r="359" s="11" customFormat="1" x14ac:dyDescent="0.35"/>
    <row r="360" s="11" customFormat="1" x14ac:dyDescent="0.35"/>
    <row r="361" s="11" customFormat="1" x14ac:dyDescent="0.35"/>
    <row r="362" s="11" customFormat="1" x14ac:dyDescent="0.35"/>
    <row r="363" s="11" customFormat="1" x14ac:dyDescent="0.35"/>
    <row r="364" s="11" customFormat="1" x14ac:dyDescent="0.35"/>
    <row r="365" s="11" customFormat="1" x14ac:dyDescent="0.35"/>
    <row r="366" s="11" customFormat="1" x14ac:dyDescent="0.35"/>
    <row r="367" s="11" customFormat="1" x14ac:dyDescent="0.35"/>
    <row r="368" s="11" customFormat="1" x14ac:dyDescent="0.35"/>
    <row r="369" s="11" customFormat="1" x14ac:dyDescent="0.35"/>
    <row r="370" s="11" customFormat="1" x14ac:dyDescent="0.35"/>
    <row r="371" s="11" customFormat="1" x14ac:dyDescent="0.35"/>
    <row r="372" s="11" customFormat="1" x14ac:dyDescent="0.35"/>
    <row r="373" s="11" customFormat="1" x14ac:dyDescent="0.35"/>
    <row r="374" s="11" customFormat="1" x14ac:dyDescent="0.35"/>
    <row r="375" s="11" customFormat="1" x14ac:dyDescent="0.35"/>
    <row r="376" s="11" customFormat="1" x14ac:dyDescent="0.35"/>
    <row r="377" s="11" customFormat="1" x14ac:dyDescent="0.35"/>
    <row r="378" s="11" customFormat="1" x14ac:dyDescent="0.35"/>
    <row r="379" s="11" customFormat="1" x14ac:dyDescent="0.35"/>
    <row r="380" s="11" customFormat="1" x14ac:dyDescent="0.35"/>
    <row r="381" s="11" customFormat="1" x14ac:dyDescent="0.35"/>
    <row r="382" s="11" customFormat="1" x14ac:dyDescent="0.35"/>
    <row r="383" s="11" customFormat="1" x14ac:dyDescent="0.35"/>
    <row r="384" s="11" customFormat="1" x14ac:dyDescent="0.35"/>
    <row r="385" s="11" customFormat="1" x14ac:dyDescent="0.35"/>
    <row r="386" s="11" customFormat="1" x14ac:dyDescent="0.35"/>
    <row r="387" s="11" customFormat="1" x14ac:dyDescent="0.35"/>
    <row r="388" s="11" customFormat="1" x14ac:dyDescent="0.35"/>
    <row r="389" s="11" customFormat="1" x14ac:dyDescent="0.35"/>
    <row r="390" s="11" customFormat="1" x14ac:dyDescent="0.35"/>
    <row r="391" s="11" customFormat="1" x14ac:dyDescent="0.35"/>
    <row r="392" s="11" customFormat="1" x14ac:dyDescent="0.35"/>
    <row r="393" s="11" customFormat="1" x14ac:dyDescent="0.35"/>
    <row r="394" s="11" customFormat="1" x14ac:dyDescent="0.35"/>
    <row r="395" s="11" customFormat="1" x14ac:dyDescent="0.35"/>
    <row r="396" s="11" customFormat="1" x14ac:dyDescent="0.35"/>
    <row r="397" s="11" customFormat="1" x14ac:dyDescent="0.35"/>
    <row r="398" s="11" customFormat="1" x14ac:dyDescent="0.35"/>
    <row r="399" s="11" customFormat="1" x14ac:dyDescent="0.35"/>
    <row r="400" s="11" customFormat="1" x14ac:dyDescent="0.35"/>
    <row r="401" s="11" customFormat="1" x14ac:dyDescent="0.35"/>
    <row r="402" s="11" customFormat="1" x14ac:dyDescent="0.35"/>
    <row r="403" s="11" customFormat="1" x14ac:dyDescent="0.35"/>
    <row r="404" s="11" customFormat="1" x14ac:dyDescent="0.35"/>
    <row r="405" s="11" customFormat="1" x14ac:dyDescent="0.35"/>
    <row r="406" s="11" customFormat="1" x14ac:dyDescent="0.35"/>
    <row r="407" s="11" customFormat="1" x14ac:dyDescent="0.35"/>
    <row r="408" s="11" customFormat="1" x14ac:dyDescent="0.35"/>
    <row r="409" s="11" customFormat="1" x14ac:dyDescent="0.35"/>
    <row r="410" s="11" customFormat="1" x14ac:dyDescent="0.35"/>
    <row r="411" s="11" customFormat="1" x14ac:dyDescent="0.35"/>
    <row r="412" s="11" customFormat="1" x14ac:dyDescent="0.35"/>
    <row r="413" s="11" customFormat="1" x14ac:dyDescent="0.35"/>
    <row r="414" s="11" customFormat="1" x14ac:dyDescent="0.35"/>
    <row r="415" s="11" customFormat="1" x14ac:dyDescent="0.35"/>
    <row r="416" s="11" customFormat="1" x14ac:dyDescent="0.35"/>
    <row r="417" s="11" customFormat="1" x14ac:dyDescent="0.35"/>
    <row r="418" s="11" customFormat="1" x14ac:dyDescent="0.35"/>
    <row r="419" s="11" customFormat="1" x14ac:dyDescent="0.35"/>
    <row r="420" s="11" customFormat="1" x14ac:dyDescent="0.35"/>
    <row r="421" s="11" customFormat="1" x14ac:dyDescent="0.35"/>
    <row r="422" s="11" customFormat="1" x14ac:dyDescent="0.35"/>
    <row r="423" s="11" customFormat="1" x14ac:dyDescent="0.35"/>
    <row r="424" s="11" customFormat="1" x14ac:dyDescent="0.35"/>
    <row r="425" s="11" customFormat="1" x14ac:dyDescent="0.35"/>
    <row r="426" s="11" customFormat="1" x14ac:dyDescent="0.35"/>
    <row r="427" s="11" customFormat="1" x14ac:dyDescent="0.35"/>
    <row r="428" s="11" customFormat="1" x14ac:dyDescent="0.35"/>
    <row r="429" s="11" customFormat="1" x14ac:dyDescent="0.35"/>
    <row r="430" s="11" customFormat="1" x14ac:dyDescent="0.35"/>
    <row r="431" s="11" customFormat="1" x14ac:dyDescent="0.35"/>
    <row r="432" s="11" customFormat="1" x14ac:dyDescent="0.35"/>
    <row r="433" s="11" customFormat="1" x14ac:dyDescent="0.35"/>
    <row r="434" s="11" customFormat="1" x14ac:dyDescent="0.35"/>
    <row r="435" s="11" customFormat="1" x14ac:dyDescent="0.35"/>
    <row r="436" s="11" customFormat="1" x14ac:dyDescent="0.35"/>
    <row r="437" s="11" customFormat="1" x14ac:dyDescent="0.35"/>
    <row r="438" s="11" customFormat="1" x14ac:dyDescent="0.35"/>
    <row r="439" s="11" customFormat="1" x14ac:dyDescent="0.35"/>
    <row r="440" s="11" customFormat="1" x14ac:dyDescent="0.35"/>
    <row r="441" s="11" customFormat="1" x14ac:dyDescent="0.35"/>
    <row r="442" s="11" customFormat="1" x14ac:dyDescent="0.35"/>
    <row r="443" s="11" customFormat="1" x14ac:dyDescent="0.35"/>
    <row r="444" s="11" customFormat="1" x14ac:dyDescent="0.35"/>
    <row r="445" s="11" customFormat="1" x14ac:dyDescent="0.35"/>
    <row r="446" s="11" customFormat="1" x14ac:dyDescent="0.35"/>
    <row r="447" s="11" customFormat="1" x14ac:dyDescent="0.35"/>
    <row r="448" s="11" customFormat="1" x14ac:dyDescent="0.35"/>
    <row r="449" s="11" customFormat="1" x14ac:dyDescent="0.35"/>
    <row r="450" s="11" customFormat="1" x14ac:dyDescent="0.35"/>
    <row r="451" s="11" customFormat="1" x14ac:dyDescent="0.35"/>
    <row r="452" s="11" customFormat="1" x14ac:dyDescent="0.35"/>
    <row r="453" s="11" customFormat="1" x14ac:dyDescent="0.35"/>
    <row r="454" s="11" customFormat="1" x14ac:dyDescent="0.35"/>
    <row r="455" s="11" customFormat="1" x14ac:dyDescent="0.35"/>
  </sheetData>
  <sheetProtection sheet="1" objects="1" scenarios="1" formatRows="0" selectLockedCells="1"/>
  <mergeCells count="5">
    <mergeCell ref="C19:C20"/>
    <mergeCell ref="C5:J5"/>
    <mergeCell ref="C1:J1"/>
    <mergeCell ref="B3:K3"/>
    <mergeCell ref="C4:J4"/>
  </mergeCells>
  <pageMargins left="0.7" right="0.7" top="0.75" bottom="0.75" header="0.3" footer="0.3"/>
  <pageSetup scale="81" fitToHeight="0" orientation="landscape" r:id="rId1"/>
  <headerFooter>
    <oddHeader>&amp;R&amp;"-,Bold Italic"&amp;A</oddHeader>
    <oddFooter>&amp;R&amp;"-,Bold Italic"Page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38DAF-5AD7-4670-A18B-29D0BDAEFD4E}">
  <sheetPr codeName="Sheet4"/>
  <dimension ref="B1:AX251"/>
  <sheetViews>
    <sheetView showGridLines="0" zoomScaleNormal="100" workbookViewId="0">
      <selection activeCell="E14" sqref="E14"/>
    </sheetView>
  </sheetViews>
  <sheetFormatPr defaultRowHeight="14.5" x14ac:dyDescent="0.35"/>
  <cols>
    <col min="1" max="2" width="1.81640625" customWidth="1"/>
    <col min="3" max="3" width="22.54296875" customWidth="1"/>
    <col min="4" max="4" width="16.81640625" customWidth="1"/>
    <col min="5" max="5" width="52" customWidth="1"/>
    <col min="6" max="7" width="1.81640625" customWidth="1"/>
    <col min="8" max="13" width="17.26953125" style="11" customWidth="1"/>
    <col min="14" max="50" width="9.1796875" style="11"/>
  </cols>
  <sheetData>
    <row r="1" spans="2:6" ht="23.5" x14ac:dyDescent="0.35">
      <c r="B1" s="174" t="s">
        <v>146</v>
      </c>
      <c r="C1" s="174"/>
      <c r="D1" s="174"/>
      <c r="E1" s="174"/>
      <c r="F1" s="174"/>
    </row>
    <row r="2" spans="2:6" ht="6" customHeight="1" thickBot="1" x14ac:dyDescent="0.4">
      <c r="C2" s="3"/>
    </row>
    <row r="3" spans="2:6" ht="25.5" customHeight="1" x14ac:dyDescent="0.35">
      <c r="B3" s="196" t="s">
        <v>110</v>
      </c>
      <c r="C3" s="197"/>
      <c r="D3" s="197"/>
      <c r="E3" s="197"/>
      <c r="F3" s="198"/>
    </row>
    <row r="4" spans="2:6" ht="18.5" x14ac:dyDescent="0.35">
      <c r="B4" s="32"/>
      <c r="C4" s="42" t="s">
        <v>86</v>
      </c>
      <c r="F4" s="26"/>
    </row>
    <row r="5" spans="2:6" ht="63" customHeight="1" x14ac:dyDescent="0.35">
      <c r="B5" s="32"/>
      <c r="C5" s="200" t="s">
        <v>87</v>
      </c>
      <c r="D5" s="201"/>
      <c r="E5" s="201"/>
      <c r="F5" s="26"/>
    </row>
    <row r="6" spans="2:6" ht="9" customHeight="1" x14ac:dyDescent="0.35">
      <c r="B6" s="32"/>
      <c r="C6" s="79"/>
      <c r="F6" s="26"/>
    </row>
    <row r="7" spans="2:6" ht="30.75" customHeight="1" x14ac:dyDescent="0.35">
      <c r="B7" s="32"/>
      <c r="C7" s="81" t="s">
        <v>0</v>
      </c>
      <c r="D7" s="54" t="s">
        <v>1</v>
      </c>
      <c r="E7" s="54" t="s">
        <v>2</v>
      </c>
      <c r="F7" s="26"/>
    </row>
    <row r="8" spans="2:6" ht="68.150000000000006" customHeight="1" x14ac:dyDescent="0.35">
      <c r="B8" s="32"/>
      <c r="C8" s="84" t="s">
        <v>3</v>
      </c>
      <c r="D8" s="80" t="s">
        <v>10</v>
      </c>
      <c r="E8" s="86"/>
      <c r="F8" s="26"/>
    </row>
    <row r="9" spans="2:6" ht="68.150000000000006" customHeight="1" x14ac:dyDescent="0.35">
      <c r="B9" s="32"/>
      <c r="C9" s="84" t="s">
        <v>4</v>
      </c>
      <c r="D9" s="80" t="s">
        <v>10</v>
      </c>
      <c r="E9" s="86"/>
      <c r="F9" s="26"/>
    </row>
    <row r="10" spans="2:6" ht="68.150000000000006" customHeight="1" x14ac:dyDescent="0.35">
      <c r="B10" s="32"/>
      <c r="C10" s="84" t="s">
        <v>5</v>
      </c>
      <c r="D10" s="80" t="s">
        <v>10</v>
      </c>
      <c r="E10" s="86"/>
      <c r="F10" s="26"/>
    </row>
    <row r="11" spans="2:6" ht="68.150000000000006" customHeight="1" x14ac:dyDescent="0.35">
      <c r="B11" s="32"/>
      <c r="C11" s="84" t="s">
        <v>6</v>
      </c>
      <c r="D11" s="80" t="s">
        <v>10</v>
      </c>
      <c r="E11" s="86"/>
      <c r="F11" s="26"/>
    </row>
    <row r="12" spans="2:6" ht="68.150000000000006" customHeight="1" x14ac:dyDescent="0.35">
      <c r="B12" s="32"/>
      <c r="C12" s="84" t="s">
        <v>7</v>
      </c>
      <c r="D12" s="80" t="s">
        <v>10</v>
      </c>
      <c r="E12" s="86"/>
      <c r="F12" s="26"/>
    </row>
    <row r="13" spans="2:6" ht="68.150000000000006" customHeight="1" x14ac:dyDescent="0.35">
      <c r="B13" s="32"/>
      <c r="C13" s="84" t="s">
        <v>8</v>
      </c>
      <c r="D13" s="80" t="s">
        <v>10</v>
      </c>
      <c r="E13" s="86"/>
      <c r="F13" s="26"/>
    </row>
    <row r="14" spans="2:6" ht="68.150000000000006" customHeight="1" x14ac:dyDescent="0.35">
      <c r="B14" s="32"/>
      <c r="C14" s="84" t="s">
        <v>9</v>
      </c>
      <c r="D14" s="80" t="s">
        <v>10</v>
      </c>
      <c r="E14" s="86"/>
      <c r="F14" s="26"/>
    </row>
    <row r="15" spans="2:6" ht="45.5" x14ac:dyDescent="0.35">
      <c r="B15" s="32"/>
      <c r="C15" s="85" t="s">
        <v>145</v>
      </c>
      <c r="D15" s="82">
        <f>SUM(D8:D14)</f>
        <v>0</v>
      </c>
      <c r="E15" s="83"/>
      <c r="F15" s="26"/>
    </row>
    <row r="16" spans="2:6" ht="5.25" customHeight="1" thickBot="1" x14ac:dyDescent="0.4">
      <c r="B16" s="33"/>
      <c r="C16" s="29"/>
      <c r="D16" s="29"/>
      <c r="E16" s="29"/>
      <c r="F16" s="30"/>
    </row>
    <row r="17" ht="5.25" customHeight="1" x14ac:dyDescent="0.35"/>
    <row r="18" s="11" customFormat="1" x14ac:dyDescent="0.35"/>
    <row r="19" s="11" customFormat="1" x14ac:dyDescent="0.35"/>
    <row r="20" s="11" customFormat="1" x14ac:dyDescent="0.35"/>
    <row r="21" s="11" customFormat="1" x14ac:dyDescent="0.35"/>
    <row r="22" s="11" customFormat="1" x14ac:dyDescent="0.35"/>
    <row r="23" s="11" customFormat="1" x14ac:dyDescent="0.35"/>
    <row r="24" s="11" customFormat="1" x14ac:dyDescent="0.35"/>
    <row r="25" s="11" customFormat="1" x14ac:dyDescent="0.35"/>
    <row r="26" s="11" customFormat="1" x14ac:dyDescent="0.35"/>
    <row r="27" s="11" customFormat="1" x14ac:dyDescent="0.35"/>
    <row r="28" s="11" customFormat="1" x14ac:dyDescent="0.35"/>
    <row r="29" s="11" customFormat="1" x14ac:dyDescent="0.35"/>
    <row r="30" s="11" customFormat="1" x14ac:dyDescent="0.35"/>
    <row r="31" s="11" customFormat="1" x14ac:dyDescent="0.35"/>
    <row r="32"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row r="244" s="11" customFormat="1" x14ac:dyDescent="0.35"/>
    <row r="245" s="11" customFormat="1" x14ac:dyDescent="0.35"/>
    <row r="246" s="11" customFormat="1" x14ac:dyDescent="0.35"/>
    <row r="247" s="11" customFormat="1" x14ac:dyDescent="0.35"/>
    <row r="248" s="11" customFormat="1" x14ac:dyDescent="0.35"/>
    <row r="249" s="11" customFormat="1" x14ac:dyDescent="0.35"/>
    <row r="250" s="11" customFormat="1" x14ac:dyDescent="0.35"/>
    <row r="251" s="11" customFormat="1" x14ac:dyDescent="0.35"/>
  </sheetData>
  <sheetProtection sheet="1" objects="1" scenarios="1" formatRows="0" selectLockedCells="1"/>
  <mergeCells count="3">
    <mergeCell ref="B1:F1"/>
    <mergeCell ref="B3:F3"/>
    <mergeCell ref="C5:E5"/>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C970F-B1EE-4ACD-B5E2-903FC664BB8B}">
  <sheetPr codeName="Sheet5"/>
  <dimension ref="B1:AM210"/>
  <sheetViews>
    <sheetView showGridLines="0" topLeftCell="A4" zoomScaleNormal="100" workbookViewId="0">
      <selection activeCell="E7" sqref="E7"/>
    </sheetView>
  </sheetViews>
  <sheetFormatPr defaultRowHeight="14.5" x14ac:dyDescent="0.35"/>
  <cols>
    <col min="1" max="2" width="2" customWidth="1"/>
    <col min="3" max="3" width="25.81640625" customWidth="1"/>
    <col min="4" max="4" width="19.453125" customWidth="1"/>
    <col min="5" max="5" width="46" customWidth="1"/>
    <col min="6" max="7" width="1.7265625" customWidth="1"/>
    <col min="8" max="39" width="9.1796875" style="11"/>
  </cols>
  <sheetData>
    <row r="1" spans="2:39" ht="37.5" customHeight="1" thickBot="1" x14ac:dyDescent="0.4">
      <c r="B1" s="168" t="s">
        <v>88</v>
      </c>
      <c r="C1" s="168"/>
      <c r="D1" s="168"/>
      <c r="E1" s="168"/>
      <c r="F1" s="168"/>
    </row>
    <row r="2" spans="2:39" ht="20.25" customHeight="1" x14ac:dyDescent="0.5">
      <c r="B2" s="169" t="s">
        <v>101</v>
      </c>
      <c r="C2" s="170"/>
      <c r="D2" s="170"/>
      <c r="E2" s="170"/>
      <c r="F2" s="171"/>
    </row>
    <row r="3" spans="2:39" s="97" customFormat="1" ht="18.5" x14ac:dyDescent="0.45">
      <c r="B3" s="96"/>
      <c r="C3" s="205" t="s">
        <v>89</v>
      </c>
      <c r="D3" s="205"/>
      <c r="E3" s="205"/>
      <c r="F3" s="206"/>
      <c r="H3" s="98"/>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2:39" ht="108" customHeight="1" x14ac:dyDescent="0.35">
      <c r="B4" s="32"/>
      <c r="C4" s="202" t="s">
        <v>90</v>
      </c>
      <c r="D4" s="202"/>
      <c r="E4" s="202"/>
      <c r="F4" s="26"/>
    </row>
    <row r="5" spans="2:39" ht="7.5" customHeight="1" x14ac:dyDescent="0.35">
      <c r="B5" s="32"/>
      <c r="C5" s="92"/>
      <c r="F5" s="26"/>
    </row>
    <row r="6" spans="2:39" ht="34" x14ac:dyDescent="0.35">
      <c r="B6" s="32"/>
      <c r="C6" s="87" t="s">
        <v>0</v>
      </c>
      <c r="D6" s="88" t="s">
        <v>1</v>
      </c>
      <c r="E6" s="88" t="s">
        <v>2</v>
      </c>
      <c r="F6" s="26"/>
    </row>
    <row r="7" spans="2:39" ht="52" customHeight="1" x14ac:dyDescent="0.35">
      <c r="B7" s="32"/>
      <c r="C7" s="91" t="s">
        <v>16</v>
      </c>
      <c r="D7" s="80" t="s">
        <v>10</v>
      </c>
      <c r="E7" s="94"/>
      <c r="F7" s="26"/>
    </row>
    <row r="8" spans="2:39" ht="52" customHeight="1" x14ac:dyDescent="0.35">
      <c r="B8" s="32"/>
      <c r="C8" s="91" t="s">
        <v>17</v>
      </c>
      <c r="D8" s="80" t="s">
        <v>10</v>
      </c>
      <c r="E8" s="94"/>
      <c r="F8" s="26"/>
    </row>
    <row r="9" spans="2:39" ht="52" customHeight="1" x14ac:dyDescent="0.35">
      <c r="B9" s="32"/>
      <c r="C9" s="91" t="s">
        <v>18</v>
      </c>
      <c r="D9" s="80" t="s">
        <v>10</v>
      </c>
      <c r="E9" s="94"/>
      <c r="F9" s="26"/>
    </row>
    <row r="10" spans="2:39" ht="52" customHeight="1" x14ac:dyDescent="0.35">
      <c r="B10" s="32"/>
      <c r="C10" s="91" t="s">
        <v>19</v>
      </c>
      <c r="D10" s="80" t="s">
        <v>10</v>
      </c>
      <c r="E10" s="94"/>
      <c r="F10" s="26"/>
    </row>
    <row r="11" spans="2:39" ht="52" customHeight="1" x14ac:dyDescent="0.35">
      <c r="B11" s="32"/>
      <c r="C11" s="91" t="s">
        <v>20</v>
      </c>
      <c r="D11" s="80" t="s">
        <v>10</v>
      </c>
      <c r="E11" s="94"/>
      <c r="F11" s="26"/>
    </row>
    <row r="12" spans="2:39" ht="52" customHeight="1" x14ac:dyDescent="0.35">
      <c r="B12" s="32"/>
      <c r="C12" s="91" t="s">
        <v>21</v>
      </c>
      <c r="D12" s="80" t="s">
        <v>10</v>
      </c>
      <c r="E12" s="94"/>
      <c r="F12" s="26"/>
    </row>
    <row r="13" spans="2:39" ht="52" customHeight="1" x14ac:dyDescent="0.35">
      <c r="B13" s="32"/>
      <c r="C13" s="91" t="s">
        <v>22</v>
      </c>
      <c r="D13" s="80" t="s">
        <v>10</v>
      </c>
      <c r="E13" s="94"/>
      <c r="F13" s="26"/>
    </row>
    <row r="14" spans="2:39" ht="52" customHeight="1" x14ac:dyDescent="0.35">
      <c r="B14" s="32"/>
      <c r="C14" s="91" t="s">
        <v>23</v>
      </c>
      <c r="D14" s="80" t="s">
        <v>10</v>
      </c>
      <c r="E14" s="94"/>
      <c r="F14" s="26"/>
    </row>
    <row r="15" spans="2:39" ht="52" customHeight="1" x14ac:dyDescent="0.35">
      <c r="B15" s="32"/>
      <c r="C15" s="91" t="s">
        <v>24</v>
      </c>
      <c r="D15" s="80" t="s">
        <v>10</v>
      </c>
      <c r="E15" s="94"/>
      <c r="F15" s="26"/>
    </row>
    <row r="16" spans="2:39" ht="52" customHeight="1" x14ac:dyDescent="0.35">
      <c r="B16" s="32"/>
      <c r="C16" s="91" t="s">
        <v>25</v>
      </c>
      <c r="D16" s="80" t="s">
        <v>10</v>
      </c>
      <c r="E16" s="94"/>
      <c r="F16" s="26"/>
    </row>
    <row r="17" spans="2:6" ht="52" customHeight="1" x14ac:dyDescent="0.35">
      <c r="B17" s="32"/>
      <c r="C17" s="91" t="s">
        <v>26</v>
      </c>
      <c r="D17" s="80" t="s">
        <v>10</v>
      </c>
      <c r="E17" s="94"/>
      <c r="F17" s="26"/>
    </row>
    <row r="18" spans="2:6" ht="52" customHeight="1" x14ac:dyDescent="0.35">
      <c r="B18" s="32"/>
      <c r="C18" s="91" t="s">
        <v>27</v>
      </c>
      <c r="D18" s="80" t="s">
        <v>10</v>
      </c>
      <c r="E18" s="94"/>
      <c r="F18" s="26"/>
    </row>
    <row r="19" spans="2:6" ht="52" customHeight="1" x14ac:dyDescent="0.35">
      <c r="B19" s="32"/>
      <c r="C19" s="91" t="s">
        <v>28</v>
      </c>
      <c r="D19" s="80" t="s">
        <v>10</v>
      </c>
      <c r="E19" s="94"/>
      <c r="F19" s="26"/>
    </row>
    <row r="20" spans="2:6" ht="52" customHeight="1" x14ac:dyDescent="0.35">
      <c r="B20" s="32"/>
      <c r="C20" s="91" t="s">
        <v>29</v>
      </c>
      <c r="D20" s="80" t="s">
        <v>10</v>
      </c>
      <c r="E20" s="94"/>
      <c r="F20" s="26"/>
    </row>
    <row r="21" spans="2:6" ht="52" customHeight="1" x14ac:dyDescent="0.35">
      <c r="B21" s="32"/>
      <c r="C21" s="91" t="s">
        <v>30</v>
      </c>
      <c r="D21" s="80" t="s">
        <v>10</v>
      </c>
      <c r="E21" s="94"/>
      <c r="F21" s="26"/>
    </row>
    <row r="22" spans="2:6" ht="52" customHeight="1" x14ac:dyDescent="0.35">
      <c r="B22" s="32"/>
      <c r="C22" s="91" t="s">
        <v>31</v>
      </c>
      <c r="D22" s="80" t="s">
        <v>10</v>
      </c>
      <c r="E22" s="94"/>
      <c r="F22" s="26"/>
    </row>
    <row r="23" spans="2:6" ht="52" customHeight="1" x14ac:dyDescent="0.35">
      <c r="B23" s="32"/>
      <c r="C23" s="91" t="s">
        <v>32</v>
      </c>
      <c r="D23" s="80" t="s">
        <v>10</v>
      </c>
      <c r="E23" s="94"/>
      <c r="F23" s="26"/>
    </row>
    <row r="24" spans="2:6" ht="45.75" customHeight="1" x14ac:dyDescent="0.35">
      <c r="B24" s="32"/>
      <c r="C24" s="95" t="s">
        <v>92</v>
      </c>
      <c r="D24" s="89">
        <f>SUM(D7:D23)</f>
        <v>0</v>
      </c>
      <c r="E24" s="90"/>
      <c r="F24" s="26"/>
    </row>
    <row r="25" spans="2:6" x14ac:dyDescent="0.35">
      <c r="B25" s="32"/>
      <c r="F25" s="26"/>
    </row>
    <row r="26" spans="2:6" ht="181.5" customHeight="1" x14ac:dyDescent="0.35">
      <c r="B26" s="32"/>
      <c r="C26" s="93" t="s">
        <v>91</v>
      </c>
      <c r="D26" s="203"/>
      <c r="E26" s="204"/>
      <c r="F26" s="26"/>
    </row>
    <row r="27" spans="2:6" ht="7.5" customHeight="1" thickBot="1" x14ac:dyDescent="0.4">
      <c r="B27" s="33"/>
      <c r="C27" s="29"/>
      <c r="D27" s="29"/>
      <c r="E27" s="29"/>
      <c r="F27" s="30"/>
    </row>
    <row r="28" spans="2:6" ht="8.25" customHeight="1" x14ac:dyDescent="0.35"/>
    <row r="29" spans="2:6" s="11" customFormat="1" x14ac:dyDescent="0.35"/>
    <row r="30" spans="2:6" s="11" customFormat="1" x14ac:dyDescent="0.35"/>
    <row r="31" spans="2:6" s="11" customFormat="1" x14ac:dyDescent="0.35"/>
    <row r="32" spans="2:6"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sheetData>
  <sheetProtection sheet="1" objects="1" scenarios="1" formatRows="0" selectLockedCells="1"/>
  <mergeCells count="5">
    <mergeCell ref="B1:F1"/>
    <mergeCell ref="B2:F2"/>
    <mergeCell ref="C4:E4"/>
    <mergeCell ref="D26:E26"/>
    <mergeCell ref="C3:F3"/>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5F6EE-D9DA-41D8-BF87-E135A37D72FF}">
  <dimension ref="B1:AM199"/>
  <sheetViews>
    <sheetView showGridLines="0" zoomScaleNormal="100" workbookViewId="0">
      <selection activeCell="D8" sqref="D8"/>
    </sheetView>
  </sheetViews>
  <sheetFormatPr defaultRowHeight="14.5" x14ac:dyDescent="0.35"/>
  <cols>
    <col min="1" max="2" width="2" customWidth="1"/>
    <col min="3" max="3" width="25.81640625" customWidth="1"/>
    <col min="4" max="4" width="19.453125" customWidth="1"/>
    <col min="5" max="5" width="46" customWidth="1"/>
    <col min="6" max="7" width="1.7265625" customWidth="1"/>
    <col min="8" max="39" width="9.1796875" style="11"/>
  </cols>
  <sheetData>
    <row r="1" spans="2:39" ht="28.5" customHeight="1" thickBot="1" x14ac:dyDescent="0.4">
      <c r="B1" s="168" t="s">
        <v>117</v>
      </c>
      <c r="C1" s="168"/>
      <c r="D1" s="168"/>
      <c r="E1" s="168"/>
      <c r="F1" s="168"/>
    </row>
    <row r="2" spans="2:39" ht="20.25" customHeight="1" x14ac:dyDescent="0.5">
      <c r="B2" s="169" t="s">
        <v>111</v>
      </c>
      <c r="C2" s="170"/>
      <c r="D2" s="170"/>
      <c r="E2" s="170"/>
      <c r="F2" s="171"/>
    </row>
    <row r="3" spans="2:39" s="97" customFormat="1" ht="18.5" x14ac:dyDescent="0.45">
      <c r="B3" s="96"/>
      <c r="C3" s="205" t="s">
        <v>116</v>
      </c>
      <c r="D3" s="205"/>
      <c r="E3" s="205"/>
      <c r="F3" s="206"/>
      <c r="H3" s="98"/>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2:39" ht="137.25" customHeight="1" x14ac:dyDescent="0.35">
      <c r="B4" s="32"/>
      <c r="C4" s="202" t="s">
        <v>148</v>
      </c>
      <c r="D4" s="202"/>
      <c r="E4" s="202"/>
      <c r="F4" s="26"/>
    </row>
    <row r="5" spans="2:39" ht="7.5" customHeight="1" x14ac:dyDescent="0.35">
      <c r="B5" s="32"/>
      <c r="C5" s="92"/>
      <c r="F5" s="26"/>
    </row>
    <row r="6" spans="2:39" ht="34" x14ac:dyDescent="0.35">
      <c r="B6" s="32"/>
      <c r="C6" s="87" t="s">
        <v>0</v>
      </c>
      <c r="D6" s="88" t="s">
        <v>1</v>
      </c>
      <c r="E6" s="88" t="s">
        <v>2</v>
      </c>
      <c r="F6" s="26"/>
    </row>
    <row r="7" spans="2:39" ht="45.75" customHeight="1" x14ac:dyDescent="0.35">
      <c r="B7" s="32"/>
      <c r="C7" s="91" t="s">
        <v>9</v>
      </c>
      <c r="D7" s="80"/>
      <c r="E7" s="94"/>
      <c r="F7" s="26"/>
    </row>
    <row r="8" spans="2:39" ht="45.75" customHeight="1" x14ac:dyDescent="0.35">
      <c r="B8" s="32"/>
      <c r="C8" s="91" t="s">
        <v>112</v>
      </c>
      <c r="D8" s="80"/>
      <c r="E8" s="94"/>
      <c r="F8" s="26"/>
    </row>
    <row r="9" spans="2:39" ht="45.75" customHeight="1" x14ac:dyDescent="0.35">
      <c r="B9" s="32"/>
      <c r="C9" s="91" t="s">
        <v>113</v>
      </c>
      <c r="D9" s="80"/>
      <c r="E9" s="94"/>
      <c r="F9" s="26"/>
    </row>
    <row r="10" spans="2:39" ht="45.75" customHeight="1" x14ac:dyDescent="0.35">
      <c r="B10" s="32"/>
      <c r="C10" s="91" t="s">
        <v>114</v>
      </c>
      <c r="D10" s="80"/>
      <c r="E10" s="94"/>
      <c r="F10" s="26"/>
    </row>
    <row r="11" spans="2:39" ht="45.75" customHeight="1" x14ac:dyDescent="0.35">
      <c r="B11" s="32"/>
      <c r="C11" s="91" t="s">
        <v>115</v>
      </c>
      <c r="D11" s="80"/>
      <c r="E11" s="94"/>
      <c r="F11" s="26"/>
    </row>
    <row r="12" spans="2:39" ht="30" x14ac:dyDescent="0.35">
      <c r="B12" s="32"/>
      <c r="C12" s="95" t="s">
        <v>118</v>
      </c>
      <c r="D12" s="89">
        <f>SUM(D7:D11)</f>
        <v>0</v>
      </c>
      <c r="E12" s="90"/>
      <c r="F12" s="26"/>
    </row>
    <row r="13" spans="2:39" x14ac:dyDescent="0.35">
      <c r="B13" s="32"/>
      <c r="F13" s="26"/>
    </row>
    <row r="14" spans="2:39" ht="33.75" customHeight="1" x14ac:dyDescent="0.35">
      <c r="B14" s="32"/>
      <c r="C14" s="173" t="s">
        <v>147</v>
      </c>
      <c r="D14" s="173"/>
      <c r="E14" s="173"/>
      <c r="F14" s="26"/>
    </row>
    <row r="15" spans="2:39" ht="117.75" customHeight="1" x14ac:dyDescent="0.35">
      <c r="B15" s="32"/>
      <c r="C15" s="164"/>
      <c r="D15" s="164"/>
      <c r="E15" s="164"/>
      <c r="F15" s="26"/>
    </row>
    <row r="16" spans="2:39" ht="7.5" customHeight="1" thickBot="1" x14ac:dyDescent="0.4">
      <c r="B16" s="33"/>
      <c r="C16" s="29"/>
      <c r="D16" s="29"/>
      <c r="E16" s="29"/>
      <c r="F16" s="30"/>
    </row>
    <row r="17" ht="8.25" customHeight="1" x14ac:dyDescent="0.35"/>
    <row r="18" s="11" customFormat="1" x14ac:dyDescent="0.35"/>
    <row r="19" s="11" customFormat="1" x14ac:dyDescent="0.35"/>
    <row r="20" s="11" customFormat="1" x14ac:dyDescent="0.35"/>
    <row r="21" s="11" customFormat="1" x14ac:dyDescent="0.35"/>
    <row r="22" s="11" customFormat="1" x14ac:dyDescent="0.35"/>
    <row r="23" s="11" customFormat="1" x14ac:dyDescent="0.35"/>
    <row r="24" s="11" customFormat="1" x14ac:dyDescent="0.35"/>
    <row r="25" s="11" customFormat="1" x14ac:dyDescent="0.35"/>
    <row r="26" s="11" customFormat="1" x14ac:dyDescent="0.35"/>
    <row r="27" s="11" customFormat="1" x14ac:dyDescent="0.35"/>
    <row r="28" s="11" customFormat="1" x14ac:dyDescent="0.35"/>
    <row r="29" s="11" customFormat="1" x14ac:dyDescent="0.35"/>
    <row r="30" s="11" customFormat="1" x14ac:dyDescent="0.35"/>
    <row r="31" s="11" customFormat="1" x14ac:dyDescent="0.35"/>
    <row r="32"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sheetData>
  <sheetProtection sheet="1" objects="1" scenarios="1" formatRows="0" selectLockedCells="1"/>
  <mergeCells count="6">
    <mergeCell ref="C15:E15"/>
    <mergeCell ref="B1:F1"/>
    <mergeCell ref="B2:F2"/>
    <mergeCell ref="C3:F3"/>
    <mergeCell ref="C4:E4"/>
    <mergeCell ref="C14:E14"/>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EEAF-D78D-4B3D-B065-D46B54D50400}">
  <sheetPr codeName="Sheet6"/>
  <dimension ref="B1:AQ260"/>
  <sheetViews>
    <sheetView showGridLines="0" zoomScaleNormal="100" workbookViewId="0">
      <selection activeCell="D5" sqref="D5"/>
    </sheetView>
  </sheetViews>
  <sheetFormatPr defaultRowHeight="14.5" x14ac:dyDescent="0.35"/>
  <cols>
    <col min="1" max="2" width="2.1796875" customWidth="1"/>
    <col min="3" max="3" width="69.1796875" customWidth="1"/>
    <col min="4" max="4" width="20.54296875" customWidth="1"/>
    <col min="5" max="5" width="2.26953125" customWidth="1"/>
    <col min="6" max="6" width="1.54296875" customWidth="1"/>
    <col min="7" max="43" width="9.1796875" style="11"/>
  </cols>
  <sheetData>
    <row r="1" spans="2:5" ht="23.5" x14ac:dyDescent="0.35">
      <c r="C1" s="174" t="s">
        <v>93</v>
      </c>
      <c r="D1" s="174"/>
    </row>
    <row r="2" spans="2:5" ht="11.25" customHeight="1" thickBot="1" x14ac:dyDescent="0.4">
      <c r="C2" s="10"/>
      <c r="D2" s="10"/>
    </row>
    <row r="3" spans="2:5" ht="21" customHeight="1" x14ac:dyDescent="0.5">
      <c r="B3" s="169" t="s">
        <v>103</v>
      </c>
      <c r="C3" s="170"/>
      <c r="D3" s="170"/>
      <c r="E3" s="171"/>
    </row>
    <row r="4" spans="2:5" ht="6.75" customHeight="1" x14ac:dyDescent="0.35">
      <c r="B4" s="32"/>
      <c r="E4" s="26"/>
    </row>
    <row r="5" spans="2:5" ht="31" x14ac:dyDescent="0.35">
      <c r="B5" s="32"/>
      <c r="C5" s="130" t="s">
        <v>149</v>
      </c>
      <c r="D5" s="102"/>
      <c r="E5" s="26"/>
    </row>
    <row r="6" spans="2:5" ht="13.5" customHeight="1" x14ac:dyDescent="0.35">
      <c r="B6" s="32"/>
      <c r="C6" s="27"/>
      <c r="E6" s="26"/>
    </row>
    <row r="7" spans="2:5" ht="17.25" customHeight="1" x14ac:dyDescent="0.35">
      <c r="B7" s="32"/>
      <c r="C7" s="211" t="s">
        <v>94</v>
      </c>
      <c r="D7" s="211"/>
      <c r="E7" s="26"/>
    </row>
    <row r="8" spans="2:5" ht="156" customHeight="1" x14ac:dyDescent="0.35">
      <c r="B8" s="32"/>
      <c r="C8" s="207"/>
      <c r="D8" s="208"/>
      <c r="E8" s="26"/>
    </row>
    <row r="9" spans="2:5" ht="12" customHeight="1" thickBot="1" x14ac:dyDescent="0.4">
      <c r="B9" s="33"/>
      <c r="C9" s="100"/>
      <c r="D9" s="100"/>
      <c r="E9" s="30"/>
    </row>
    <row r="10" spans="2:5" ht="15" thickBot="1" x14ac:dyDescent="0.4"/>
    <row r="11" spans="2:5" ht="23.5" x14ac:dyDescent="0.55000000000000004">
      <c r="B11" s="169" t="s">
        <v>102</v>
      </c>
      <c r="C11" s="170"/>
      <c r="D11" s="170"/>
      <c r="E11" s="171"/>
    </row>
    <row r="12" spans="2:5" ht="9" customHeight="1" x14ac:dyDescent="0.35">
      <c r="B12" s="32"/>
      <c r="E12" s="26"/>
    </row>
    <row r="13" spans="2:5" ht="33" customHeight="1" x14ac:dyDescent="0.35">
      <c r="B13" s="32"/>
      <c r="C13" s="130" t="s">
        <v>150</v>
      </c>
      <c r="D13" s="133"/>
      <c r="E13" s="26"/>
    </row>
    <row r="14" spans="2:5" ht="46.5" x14ac:dyDescent="0.35">
      <c r="B14" s="32"/>
      <c r="C14" s="131" t="s">
        <v>129</v>
      </c>
      <c r="D14" s="132">
        <f>'Proposed Budget'!D35-'Proposed Budget'!D27-'Proposed Budget'!D28</f>
        <v>0</v>
      </c>
      <c r="E14" s="26"/>
    </row>
    <row r="15" spans="2:5" ht="46.5" customHeight="1" x14ac:dyDescent="0.35">
      <c r="B15" s="32"/>
      <c r="C15" s="131" t="s">
        <v>151</v>
      </c>
      <c r="D15" s="132">
        <f>D14*0.25</f>
        <v>0</v>
      </c>
      <c r="E15" s="26"/>
    </row>
    <row r="16" spans="2:5" ht="9.75" customHeight="1" x14ac:dyDescent="0.35">
      <c r="B16" s="32"/>
      <c r="E16" s="26"/>
    </row>
    <row r="17" spans="2:5" ht="33.75" customHeight="1" x14ac:dyDescent="0.35">
      <c r="B17" s="32"/>
      <c r="C17" s="210" t="s">
        <v>95</v>
      </c>
      <c r="D17" s="210"/>
      <c r="E17" s="26"/>
    </row>
    <row r="18" spans="2:5" ht="171" customHeight="1" x14ac:dyDescent="0.35">
      <c r="B18" s="32"/>
      <c r="C18" s="209"/>
      <c r="D18" s="209"/>
      <c r="E18" s="26"/>
    </row>
    <row r="19" spans="2:5" ht="22.5" customHeight="1" thickBot="1" x14ac:dyDescent="0.4">
      <c r="B19" s="33"/>
      <c r="C19" s="101" t="s">
        <v>51</v>
      </c>
      <c r="D19" s="29"/>
      <c r="E19" s="30"/>
    </row>
    <row r="20" spans="2:5" ht="6.75" customHeight="1" x14ac:dyDescent="0.35">
      <c r="C20" s="9"/>
    </row>
    <row r="21" spans="2:5" s="11" customFormat="1" x14ac:dyDescent="0.35"/>
    <row r="22" spans="2:5" s="11" customFormat="1" x14ac:dyDescent="0.35"/>
    <row r="23" spans="2:5" s="11" customFormat="1" x14ac:dyDescent="0.35"/>
    <row r="24" spans="2:5" s="11" customFormat="1" x14ac:dyDescent="0.35"/>
    <row r="25" spans="2:5" s="11" customFormat="1" x14ac:dyDescent="0.35"/>
    <row r="26" spans="2:5" s="11" customFormat="1" x14ac:dyDescent="0.35"/>
    <row r="27" spans="2:5" s="11" customFormat="1" x14ac:dyDescent="0.35"/>
    <row r="28" spans="2:5" s="11" customFormat="1" x14ac:dyDescent="0.35"/>
    <row r="29" spans="2:5" s="11" customFormat="1" x14ac:dyDescent="0.35"/>
    <row r="30" spans="2:5" s="11" customFormat="1" x14ac:dyDescent="0.35"/>
    <row r="31" spans="2:5" s="11" customFormat="1" x14ac:dyDescent="0.35"/>
    <row r="32" spans="2:5" s="11" customFormat="1" x14ac:dyDescent="0.35"/>
    <row r="33" s="11" customFormat="1" x14ac:dyDescent="0.35"/>
    <row r="34" s="11" customFormat="1" x14ac:dyDescent="0.35"/>
    <row r="35" s="11" customFormat="1" x14ac:dyDescent="0.35"/>
    <row r="36" s="11" customFormat="1" x14ac:dyDescent="0.35"/>
    <row r="37" s="11" customFormat="1" x14ac:dyDescent="0.35"/>
    <row r="38" s="11" customFormat="1" x14ac:dyDescent="0.35"/>
    <row r="39" s="11" customFormat="1" x14ac:dyDescent="0.35"/>
    <row r="40" s="11" customFormat="1" x14ac:dyDescent="0.35"/>
    <row r="41" s="11" customFormat="1" x14ac:dyDescent="0.35"/>
    <row r="42" s="11" customFormat="1" x14ac:dyDescent="0.35"/>
    <row r="43" s="11" customFormat="1" x14ac:dyDescent="0.35"/>
    <row r="44" s="11" customFormat="1" x14ac:dyDescent="0.35"/>
    <row r="45" s="11" customFormat="1" x14ac:dyDescent="0.35"/>
    <row r="46" s="11" customFormat="1" x14ac:dyDescent="0.35"/>
    <row r="47" s="11" customFormat="1" x14ac:dyDescent="0.35"/>
    <row r="48" s="11" customFormat="1" x14ac:dyDescent="0.35"/>
    <row r="49" s="11" customFormat="1" x14ac:dyDescent="0.35"/>
    <row r="50" s="11" customFormat="1" x14ac:dyDescent="0.35"/>
    <row r="51" s="11" customFormat="1" x14ac:dyDescent="0.35"/>
    <row r="52" s="11" customFormat="1" x14ac:dyDescent="0.35"/>
    <row r="53" s="11" customFormat="1" x14ac:dyDescent="0.35"/>
    <row r="54" s="11" customFormat="1" x14ac:dyDescent="0.35"/>
    <row r="55" s="11" customFormat="1" x14ac:dyDescent="0.35"/>
    <row r="56" s="11" customFormat="1" x14ac:dyDescent="0.35"/>
    <row r="57" s="11" customFormat="1" x14ac:dyDescent="0.35"/>
    <row r="58" s="11" customFormat="1" x14ac:dyDescent="0.35"/>
    <row r="59" s="11" customFormat="1" x14ac:dyDescent="0.35"/>
    <row r="60" s="11" customFormat="1" x14ac:dyDescent="0.35"/>
    <row r="61" s="11" customFormat="1" x14ac:dyDescent="0.35"/>
    <row r="62" s="11" customFormat="1" x14ac:dyDescent="0.35"/>
    <row r="63" s="11" customFormat="1" x14ac:dyDescent="0.35"/>
    <row r="64" s="11" customFormat="1" x14ac:dyDescent="0.35"/>
    <row r="65" s="11" customFormat="1" x14ac:dyDescent="0.35"/>
    <row r="66" s="11" customFormat="1" x14ac:dyDescent="0.35"/>
    <row r="67" s="11" customFormat="1" x14ac:dyDescent="0.35"/>
    <row r="68" s="11" customFormat="1" x14ac:dyDescent="0.35"/>
    <row r="69" s="11" customFormat="1" x14ac:dyDescent="0.35"/>
    <row r="70" s="11" customFormat="1" x14ac:dyDescent="0.35"/>
    <row r="71" s="11" customFormat="1" x14ac:dyDescent="0.35"/>
    <row r="72" s="11" customFormat="1" x14ac:dyDescent="0.35"/>
    <row r="73" s="11" customFormat="1" x14ac:dyDescent="0.35"/>
    <row r="74" s="11" customFormat="1" x14ac:dyDescent="0.35"/>
    <row r="75" s="11" customFormat="1" x14ac:dyDescent="0.35"/>
    <row r="76" s="11" customFormat="1" x14ac:dyDescent="0.35"/>
    <row r="77" s="11" customFormat="1" x14ac:dyDescent="0.35"/>
    <row r="78" s="11" customFormat="1" x14ac:dyDescent="0.35"/>
    <row r="79" s="11" customFormat="1" x14ac:dyDescent="0.35"/>
    <row r="80" s="11" customFormat="1" x14ac:dyDescent="0.35"/>
    <row r="81" s="11" customFormat="1" x14ac:dyDescent="0.35"/>
    <row r="82" s="11" customFormat="1" x14ac:dyDescent="0.35"/>
    <row r="83" s="11" customFormat="1" x14ac:dyDescent="0.35"/>
    <row r="84" s="11" customFormat="1" x14ac:dyDescent="0.35"/>
    <row r="85" s="11" customFormat="1" x14ac:dyDescent="0.35"/>
    <row r="86" s="11" customFormat="1" x14ac:dyDescent="0.35"/>
    <row r="87" s="11" customFormat="1" x14ac:dyDescent="0.35"/>
    <row r="88" s="11" customFormat="1" x14ac:dyDescent="0.35"/>
    <row r="89" s="11" customFormat="1" x14ac:dyDescent="0.35"/>
    <row r="90" s="11" customFormat="1" x14ac:dyDescent="0.35"/>
    <row r="91" s="11" customFormat="1" x14ac:dyDescent="0.35"/>
    <row r="92" s="11" customFormat="1" x14ac:dyDescent="0.35"/>
    <row r="93" s="11" customFormat="1" x14ac:dyDescent="0.35"/>
    <row r="94" s="11" customFormat="1" x14ac:dyDescent="0.35"/>
    <row r="95" s="11" customFormat="1" x14ac:dyDescent="0.35"/>
    <row r="96" s="11" customFormat="1" x14ac:dyDescent="0.35"/>
    <row r="97" s="11" customFormat="1" x14ac:dyDescent="0.35"/>
    <row r="98" s="11" customFormat="1" x14ac:dyDescent="0.35"/>
    <row r="99" s="11" customFormat="1" x14ac:dyDescent="0.35"/>
    <row r="100" s="11" customFormat="1" x14ac:dyDescent="0.35"/>
    <row r="101" s="11" customFormat="1" x14ac:dyDescent="0.35"/>
    <row r="102" s="11" customFormat="1" x14ac:dyDescent="0.35"/>
    <row r="103" s="11" customFormat="1" x14ac:dyDescent="0.35"/>
    <row r="104" s="11" customFormat="1" x14ac:dyDescent="0.35"/>
    <row r="105" s="11" customFormat="1" x14ac:dyDescent="0.35"/>
    <row r="106" s="11" customFormat="1" x14ac:dyDescent="0.35"/>
    <row r="107" s="11" customFormat="1" x14ac:dyDescent="0.35"/>
    <row r="108" s="11" customFormat="1" x14ac:dyDescent="0.35"/>
    <row r="109" s="11" customFormat="1" x14ac:dyDescent="0.35"/>
    <row r="110" s="11" customFormat="1" x14ac:dyDescent="0.35"/>
    <row r="111" s="11" customFormat="1" x14ac:dyDescent="0.35"/>
    <row r="112" s="11" customFormat="1" x14ac:dyDescent="0.35"/>
    <row r="113" s="11" customFormat="1" x14ac:dyDescent="0.35"/>
    <row r="114" s="11" customFormat="1" x14ac:dyDescent="0.35"/>
    <row r="115" s="11" customFormat="1" x14ac:dyDescent="0.35"/>
    <row r="116" s="11" customFormat="1" x14ac:dyDescent="0.35"/>
    <row r="117" s="11" customFormat="1" x14ac:dyDescent="0.35"/>
    <row r="118" s="11" customFormat="1" x14ac:dyDescent="0.35"/>
    <row r="119" s="11" customFormat="1" x14ac:dyDescent="0.35"/>
    <row r="120" s="11" customFormat="1" x14ac:dyDescent="0.35"/>
    <row r="121" s="11" customFormat="1" x14ac:dyDescent="0.35"/>
    <row r="122" s="11" customFormat="1" x14ac:dyDescent="0.35"/>
    <row r="123" s="11" customFormat="1" x14ac:dyDescent="0.35"/>
    <row r="124" s="11" customFormat="1" x14ac:dyDescent="0.35"/>
    <row r="125" s="11" customFormat="1" x14ac:dyDescent="0.35"/>
    <row r="126" s="11" customFormat="1" x14ac:dyDescent="0.35"/>
    <row r="127" s="11" customFormat="1" x14ac:dyDescent="0.35"/>
    <row r="128" s="11" customFormat="1" x14ac:dyDescent="0.35"/>
    <row r="129" s="11" customFormat="1" x14ac:dyDescent="0.35"/>
    <row r="130" s="11" customFormat="1" x14ac:dyDescent="0.35"/>
    <row r="131" s="11" customFormat="1" x14ac:dyDescent="0.35"/>
    <row r="132" s="11" customFormat="1" x14ac:dyDescent="0.35"/>
    <row r="133" s="11" customFormat="1" x14ac:dyDescent="0.35"/>
    <row r="134" s="11" customFormat="1" x14ac:dyDescent="0.35"/>
    <row r="135" s="11" customFormat="1" x14ac:dyDescent="0.35"/>
    <row r="136" s="11" customFormat="1" x14ac:dyDescent="0.35"/>
    <row r="137" s="11" customFormat="1" x14ac:dyDescent="0.35"/>
    <row r="138" s="11" customFormat="1" x14ac:dyDescent="0.35"/>
    <row r="139" s="11" customFormat="1" x14ac:dyDescent="0.35"/>
    <row r="140" s="11" customFormat="1" x14ac:dyDescent="0.35"/>
    <row r="141" s="11" customFormat="1" x14ac:dyDescent="0.35"/>
    <row r="142" s="11" customFormat="1" x14ac:dyDescent="0.35"/>
    <row r="143" s="11" customFormat="1" x14ac:dyDescent="0.35"/>
    <row r="144" s="11" customFormat="1" x14ac:dyDescent="0.35"/>
    <row r="145" s="11" customFormat="1" x14ac:dyDescent="0.35"/>
    <row r="146" s="11" customFormat="1" x14ac:dyDescent="0.35"/>
    <row r="147" s="11" customFormat="1" x14ac:dyDescent="0.35"/>
    <row r="148" s="11" customFormat="1" x14ac:dyDescent="0.35"/>
    <row r="149" s="11" customFormat="1" x14ac:dyDescent="0.35"/>
    <row r="150" s="11" customFormat="1" x14ac:dyDescent="0.35"/>
    <row r="151" s="11" customFormat="1" x14ac:dyDescent="0.35"/>
    <row r="152" s="11" customFormat="1" x14ac:dyDescent="0.35"/>
    <row r="153" s="11" customFormat="1" x14ac:dyDescent="0.35"/>
    <row r="154" s="11" customFormat="1" x14ac:dyDescent="0.35"/>
    <row r="155" s="11" customFormat="1" x14ac:dyDescent="0.35"/>
    <row r="156" s="11" customFormat="1" x14ac:dyDescent="0.35"/>
    <row r="157" s="11" customFormat="1" x14ac:dyDescent="0.35"/>
    <row r="158" s="11" customFormat="1" x14ac:dyDescent="0.35"/>
    <row r="159" s="11" customFormat="1" x14ac:dyDescent="0.35"/>
    <row r="160" s="11" customFormat="1" x14ac:dyDescent="0.35"/>
    <row r="161" s="11" customFormat="1" x14ac:dyDescent="0.35"/>
    <row r="162" s="11" customFormat="1" x14ac:dyDescent="0.35"/>
    <row r="163" s="11" customFormat="1" x14ac:dyDescent="0.35"/>
    <row r="164" s="11" customFormat="1" x14ac:dyDescent="0.35"/>
    <row r="165" s="11" customFormat="1" x14ac:dyDescent="0.35"/>
    <row r="166" s="11" customFormat="1" x14ac:dyDescent="0.35"/>
    <row r="167" s="11" customFormat="1" x14ac:dyDescent="0.35"/>
    <row r="168" s="11" customFormat="1" x14ac:dyDescent="0.35"/>
    <row r="169" s="11" customFormat="1" x14ac:dyDescent="0.35"/>
    <row r="170" s="11" customFormat="1" x14ac:dyDescent="0.35"/>
    <row r="171" s="11" customFormat="1" x14ac:dyDescent="0.35"/>
    <row r="172" s="11" customFormat="1" x14ac:dyDescent="0.35"/>
    <row r="173" s="11" customFormat="1" x14ac:dyDescent="0.35"/>
    <row r="174" s="11" customFormat="1" x14ac:dyDescent="0.35"/>
    <row r="175" s="11" customFormat="1" x14ac:dyDescent="0.35"/>
    <row r="176" s="11" customFormat="1" x14ac:dyDescent="0.35"/>
    <row r="177" s="11" customFormat="1" x14ac:dyDescent="0.35"/>
    <row r="178" s="11" customFormat="1" x14ac:dyDescent="0.35"/>
    <row r="179" s="11" customFormat="1" x14ac:dyDescent="0.35"/>
    <row r="180" s="11" customFormat="1" x14ac:dyDescent="0.35"/>
    <row r="181" s="11" customFormat="1" x14ac:dyDescent="0.35"/>
    <row r="182" s="11" customFormat="1" x14ac:dyDescent="0.35"/>
    <row r="183" s="11" customFormat="1" x14ac:dyDescent="0.35"/>
    <row r="184" s="11" customFormat="1" x14ac:dyDescent="0.35"/>
    <row r="185" s="11" customFormat="1" x14ac:dyDescent="0.35"/>
    <row r="186" s="11" customFormat="1" x14ac:dyDescent="0.35"/>
    <row r="187" s="11" customFormat="1" x14ac:dyDescent="0.35"/>
    <row r="188" s="11" customFormat="1" x14ac:dyDescent="0.35"/>
    <row r="189" s="11" customFormat="1" x14ac:dyDescent="0.35"/>
    <row r="190" s="11" customFormat="1" x14ac:dyDescent="0.35"/>
    <row r="191" s="11" customFormat="1" x14ac:dyDescent="0.35"/>
    <row r="192" s="11" customFormat="1" x14ac:dyDescent="0.35"/>
    <row r="193" s="11" customFormat="1" x14ac:dyDescent="0.35"/>
    <row r="194" s="11" customFormat="1" x14ac:dyDescent="0.35"/>
    <row r="195" s="11" customFormat="1" x14ac:dyDescent="0.35"/>
    <row r="196" s="11" customFormat="1" x14ac:dyDescent="0.35"/>
    <row r="197" s="11" customFormat="1" x14ac:dyDescent="0.35"/>
    <row r="198" s="11" customFormat="1" x14ac:dyDescent="0.35"/>
    <row r="199" s="11" customFormat="1" x14ac:dyDescent="0.35"/>
    <row r="200" s="11" customFormat="1" x14ac:dyDescent="0.35"/>
    <row r="201" s="11" customFormat="1" x14ac:dyDescent="0.35"/>
    <row r="202" s="11" customFormat="1" x14ac:dyDescent="0.35"/>
    <row r="203" s="11" customFormat="1" x14ac:dyDescent="0.35"/>
    <row r="204" s="11" customFormat="1" x14ac:dyDescent="0.35"/>
    <row r="205" s="11" customFormat="1" x14ac:dyDescent="0.35"/>
    <row r="206" s="11" customFormat="1" x14ac:dyDescent="0.35"/>
    <row r="207" s="11" customFormat="1" x14ac:dyDescent="0.35"/>
    <row r="208" s="11" customFormat="1" x14ac:dyDescent="0.35"/>
    <row r="209" s="11" customFormat="1" x14ac:dyDescent="0.35"/>
    <row r="210" s="11" customFormat="1" x14ac:dyDescent="0.35"/>
    <row r="211" s="11" customFormat="1" x14ac:dyDescent="0.35"/>
    <row r="212" s="11" customFormat="1" x14ac:dyDescent="0.35"/>
    <row r="213" s="11" customFormat="1" x14ac:dyDescent="0.35"/>
    <row r="214" s="11" customFormat="1" x14ac:dyDescent="0.35"/>
    <row r="215" s="11" customFormat="1" x14ac:dyDescent="0.35"/>
    <row r="216" s="11" customFormat="1" x14ac:dyDescent="0.35"/>
    <row r="217" s="11" customFormat="1" x14ac:dyDescent="0.35"/>
    <row r="218" s="11" customFormat="1" x14ac:dyDescent="0.35"/>
    <row r="219" s="11" customFormat="1" x14ac:dyDescent="0.35"/>
    <row r="220" s="11" customFormat="1" x14ac:dyDescent="0.35"/>
    <row r="221" s="11" customFormat="1" x14ac:dyDescent="0.35"/>
    <row r="222" s="11" customFormat="1" x14ac:dyDescent="0.35"/>
    <row r="223" s="11" customFormat="1" x14ac:dyDescent="0.35"/>
    <row r="224" s="11" customFormat="1" x14ac:dyDescent="0.35"/>
    <row r="225" s="11" customFormat="1" x14ac:dyDescent="0.35"/>
    <row r="226" s="11" customFormat="1" x14ac:dyDescent="0.35"/>
    <row r="227" s="11" customFormat="1" x14ac:dyDescent="0.35"/>
    <row r="228" s="11" customFormat="1" x14ac:dyDescent="0.35"/>
    <row r="229" s="11" customFormat="1" x14ac:dyDescent="0.35"/>
    <row r="230" s="11" customFormat="1" x14ac:dyDescent="0.35"/>
    <row r="231" s="11" customFormat="1" x14ac:dyDescent="0.35"/>
    <row r="232" s="11" customFormat="1" x14ac:dyDescent="0.35"/>
    <row r="233" s="11" customFormat="1" x14ac:dyDescent="0.35"/>
    <row r="234" s="11" customFormat="1" x14ac:dyDescent="0.35"/>
    <row r="235" s="11" customFormat="1" x14ac:dyDescent="0.35"/>
    <row r="236" s="11" customFormat="1" x14ac:dyDescent="0.35"/>
    <row r="237" s="11" customFormat="1" x14ac:dyDescent="0.35"/>
    <row r="238" s="11" customFormat="1" x14ac:dyDescent="0.35"/>
    <row r="239" s="11" customFormat="1" x14ac:dyDescent="0.35"/>
    <row r="240" s="11" customFormat="1" x14ac:dyDescent="0.35"/>
    <row r="241" s="11" customFormat="1" x14ac:dyDescent="0.35"/>
    <row r="242" s="11" customFormat="1" x14ac:dyDescent="0.35"/>
    <row r="243" s="11" customFormat="1" x14ac:dyDescent="0.35"/>
    <row r="244" s="11" customFormat="1" x14ac:dyDescent="0.35"/>
    <row r="245" s="11" customFormat="1" x14ac:dyDescent="0.35"/>
    <row r="246" s="11" customFormat="1" x14ac:dyDescent="0.35"/>
    <row r="247" s="11" customFormat="1" x14ac:dyDescent="0.35"/>
    <row r="248" s="11" customFormat="1" x14ac:dyDescent="0.35"/>
    <row r="249" s="11" customFormat="1" x14ac:dyDescent="0.35"/>
    <row r="250" s="11" customFormat="1" x14ac:dyDescent="0.35"/>
    <row r="251" s="11" customFormat="1" x14ac:dyDescent="0.35"/>
    <row r="252" s="11" customFormat="1" x14ac:dyDescent="0.35"/>
    <row r="253" s="11" customFormat="1" x14ac:dyDescent="0.35"/>
    <row r="254" s="11" customFormat="1" x14ac:dyDescent="0.35"/>
    <row r="255" s="11" customFormat="1" x14ac:dyDescent="0.35"/>
    <row r="256" s="11" customFormat="1" x14ac:dyDescent="0.35"/>
    <row r="257" s="11" customFormat="1" x14ac:dyDescent="0.35"/>
    <row r="258" s="11" customFormat="1" x14ac:dyDescent="0.35"/>
    <row r="259" s="11" customFormat="1" x14ac:dyDescent="0.35"/>
    <row r="260" s="11" customFormat="1" x14ac:dyDescent="0.35"/>
  </sheetData>
  <sheetProtection sheet="1" objects="1" scenarios="1" formatRows="0" selectLockedCells="1"/>
  <mergeCells count="7">
    <mergeCell ref="C8:D8"/>
    <mergeCell ref="C18:D18"/>
    <mergeCell ref="C1:D1"/>
    <mergeCell ref="B3:E3"/>
    <mergeCell ref="B11:E11"/>
    <mergeCell ref="C17:D17"/>
    <mergeCell ref="C7:D7"/>
  </mergeCells>
  <pageMargins left="0.45" right="0.45" top="0.75" bottom="0.75" header="0.3" footer="0.3"/>
  <pageSetup fitToHeight="0" orientation="portrait" r:id="rId1"/>
  <headerFooter>
    <oddHeader>&amp;R&amp;"-,Bold Italic"&amp;A</oddHeader>
    <oddFooter>&amp;R&amp;"-,Bold Italic"Page &amp;P of &amp;N</oddFooter>
  </headerFooter>
  <ignoredErrors>
    <ignoredError sqref="D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vt:lpstr>
      <vt:lpstr>General Info-BLIs</vt:lpstr>
      <vt:lpstr>Capital Costs</vt:lpstr>
      <vt:lpstr>Leasing</vt:lpstr>
      <vt:lpstr>Rental Assistance</vt:lpstr>
      <vt:lpstr>Operating</vt:lpstr>
      <vt:lpstr>Supportive Services</vt:lpstr>
      <vt:lpstr>HMIS</vt:lpstr>
      <vt:lpstr>Admin &amp; Match</vt:lpstr>
      <vt:lpstr>Proposed Budget</vt:lpstr>
      <vt:lpstr>For Reference 2023 FMR</vt:lpstr>
      <vt:lpstr>'Admin &amp; Match'!Print_Area</vt:lpstr>
      <vt:lpstr>'Capital Costs'!Print_Area</vt:lpstr>
      <vt:lpstr>'For Reference 2023 FMR'!Print_Area</vt:lpstr>
      <vt:lpstr>'General Info-BLIs'!Print_Area</vt:lpstr>
      <vt:lpstr>HMIS!Print_Area</vt:lpstr>
      <vt:lpstr>Instructions!Print_Area</vt:lpstr>
      <vt:lpstr>Leasing!Print_Area</vt:lpstr>
      <vt:lpstr>Operating!Print_Area</vt:lpstr>
      <vt:lpstr>'Proposed Budget'!Print_Area</vt:lpstr>
      <vt:lpstr>'Rental Assistance'!Print_Area</vt:lpstr>
      <vt:lpstr>'Supportive Services'!Print_Area</vt:lpstr>
      <vt:lpstr>'Capital Costs'!Print_Titles</vt:lpstr>
      <vt:lpstr>HMIS!Print_Titles</vt:lpstr>
      <vt:lpstr>'Supportive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Sones</dc:creator>
  <cp:lastModifiedBy>Carey, Dana</cp:lastModifiedBy>
  <cp:lastPrinted>2023-04-11T14:01:29Z</cp:lastPrinted>
  <dcterms:created xsi:type="dcterms:W3CDTF">2019-07-29T14:58:59Z</dcterms:created>
  <dcterms:modified xsi:type="dcterms:W3CDTF">2024-05-14T16:40:30Z</dcterms:modified>
</cp:coreProperties>
</file>